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lulan\Desktop\Web Upload\"/>
    </mc:Choice>
  </mc:AlternateContent>
  <bookViews>
    <workbookView xWindow="0" yWindow="0" windowWidth="19185" windowHeight="7665" tabRatio="653" firstSheet="1" activeTab="2"/>
  </bookViews>
  <sheets>
    <sheet name="COVER SHEET" sheetId="33" r:id="rId1"/>
    <sheet name=" 1. TRANSACTION FEE ONSITE" sheetId="34" r:id="rId2"/>
    <sheet name="2. TRANSACTION FEE OFFSITE " sheetId="35" r:id="rId3"/>
    <sheet name="3. MANAGEMENT FEE ONSITE" sheetId="36" r:id="rId4"/>
    <sheet name="4. MANAGEMENT FEE OFFSITE" sheetId="37" r:id="rId5"/>
    <sheet name="Price Declaration " sheetId="26" r:id="rId6"/>
  </sheets>
  <definedNames>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'!$A$1:$I$59</definedName>
    <definedName name="_xlnm.Print_Area" localSheetId="3">'3. MANAGEMENT FEE ONSITE'!$B$1:$F$79</definedName>
    <definedName name="_xlnm.Print_Area" localSheetId="4">'4. MANAGEMENT FEE OFFSITE'!$B$1:$F$79</definedName>
    <definedName name="_xlnm.Print_Area" localSheetId="0">'COVER SHEET'!$A$1:$M$46</definedName>
    <definedName name="_xlnm.Print_Area" localSheetId="5">'Price Declaration '!$A$1:$I$57</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62913"/>
</workbook>
</file>

<file path=xl/calcChain.xml><?xml version="1.0" encoding="utf-8"?>
<calcChain xmlns="http://schemas.openxmlformats.org/spreadsheetml/2006/main">
  <c r="C51" i="35" l="1"/>
  <c r="C10" i="26" l="1"/>
  <c r="C9" i="26"/>
  <c r="E68" i="36" l="1"/>
  <c r="E69" i="36"/>
  <c r="E70" i="36"/>
  <c r="E71" i="36"/>
  <c r="E72" i="36"/>
  <c r="E73" i="36"/>
  <c r="E68" i="37"/>
  <c r="E69" i="37"/>
  <c r="E70" i="37"/>
  <c r="E71" i="37"/>
  <c r="E72" i="37"/>
  <c r="E73" i="37"/>
  <c r="E67" i="36"/>
  <c r="E67" i="37"/>
  <c r="F55" i="36"/>
  <c r="F55" i="37"/>
  <c r="E55" i="36"/>
  <c r="E55" i="37"/>
  <c r="F43" i="36"/>
  <c r="F43" i="37"/>
  <c r="E43" i="36"/>
  <c r="E43" i="37"/>
  <c r="F57" i="36" l="1"/>
  <c r="F61" i="36" s="1"/>
  <c r="F57" i="37"/>
  <c r="F61" i="37" s="1"/>
  <c r="E57" i="36"/>
  <c r="E61" i="36" s="1"/>
  <c r="E57" i="37"/>
  <c r="E61" i="37" s="1"/>
  <c r="D9" i="37"/>
  <c r="D8" i="37"/>
  <c r="D8" i="36"/>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50" i="35"/>
  <c r="I50" i="35" s="1"/>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5"/>
  <c r="I14" i="35" s="1"/>
  <c r="H14" i="34"/>
  <c r="I14" i="34"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s="1"/>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5"/>
  <c r="F14" i="35" s="1"/>
  <c r="E14" i="34"/>
  <c r="F14" i="34" s="1"/>
  <c r="C9" i="35"/>
  <c r="C8" i="35"/>
  <c r="C9" i="34"/>
  <c r="C8" i="34"/>
  <c r="C7" i="34"/>
  <c r="E62" i="36" l="1"/>
  <c r="E63" i="36" s="1"/>
  <c r="E62" i="37"/>
  <c r="E63" i="37" s="1"/>
  <c r="F51" i="35"/>
  <c r="I51" i="35"/>
  <c r="F51" i="34"/>
  <c r="I51" i="34"/>
  <c r="E64" i="37" l="1"/>
  <c r="A37" i="26"/>
  <c r="E64" i="36"/>
  <c r="A31" i="26"/>
  <c r="I52" i="34"/>
  <c r="F52" i="34"/>
  <c r="I52" i="35"/>
  <c r="F52" i="35"/>
  <c r="E53" i="35" l="1"/>
  <c r="A25" i="26" s="1"/>
  <c r="E53" i="34"/>
  <c r="A19" i="26" s="1"/>
</calcChain>
</file>

<file path=xl/sharedStrings.xml><?xml version="1.0" encoding="utf-8"?>
<sst xmlns="http://schemas.openxmlformats.org/spreadsheetml/2006/main" count="358" uniqueCount="151">
  <si>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</si>
  <si>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</si>
  <si>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</si>
  <si>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</si>
  <si>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</si>
  <si>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</si>
  <si>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</si>
  <si>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</si>
  <si>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</si>
  <si>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</si>
  <si>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</si>
  <si>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</si>
  <si>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</si>
  <si>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</si>
  <si>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</si>
  <si>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</si>
  <si>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</si>
  <si>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</si>
  <si>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</si>
  <si>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</si>
  <si>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</si>
  <si>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</si>
  <si>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</si>
  <si>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</si>
  <si>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</si>
  <si>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</si>
  <si>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</si>
  <si>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</si>
  <si>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</si>
  <si>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</si>
  <si>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</si>
  <si>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</si>
  <si>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</si>
  <si>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</si>
  <si>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</si>
  <si>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</si>
  <si>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</si>
  <si>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</si>
  <si>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</si>
  <si>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</si>
  <si>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</si>
  <si>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</si>
  <si>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</si>
  <si>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</si>
  <si>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</si>
  <si>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</si>
  <si>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</si>
  <si>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</si>
  <si>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</si>
  <si>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</si>
  <si>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</si>
  <si>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</si>
  <si>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</si>
  <si>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</si>
  <si>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</si>
  <si>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</si>
  <si>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</si>
  <si>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</si>
  <si>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</si>
  <si>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</si>
  <si>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</si>
  <si>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</si>
  <si>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</si>
  <si>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</si>
  <si>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</si>
  <si>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</si>
  <si>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</si>
  <si>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</si>
  <si>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</si>
  <si>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</si>
  <si>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</si>
  <si>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</si>
  <si>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</si>
  <si>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</si>
  <si>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</si>
  <si>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</si>
  <si>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</si>
  <si>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</si>
  <si>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</si>
  <si>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</si>
  <si>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</si>
  <si>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</si>
  <si>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</si>
  <si>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</si>
  <si>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</si>
  <si>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</si>
  <si>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</si>
  <si>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</si>
  <si>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</si>
  <si>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</si>
  <si>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</si>
  <si>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</si>
  <si>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</si>
  <si>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</si>
  <si>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</si>
  <si>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</si>
  <si>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</si>
  <si>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</si>
  <si>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</si>
  <si>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</si>
  <si>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</si>
  <si>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</si>
  <si>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</si>
  <si>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</si>
  <si>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Template 1: Transaction Fee (On-Site)</t>
  </si>
  <si>
    <t>In words:</t>
  </si>
  <si>
    <t>(incl. VAT)</t>
  </si>
  <si>
    <t>Template 2: Transaction Fee (Off-Site)</t>
  </si>
  <si>
    <t>Template 3: Management Fee (On-Site)</t>
  </si>
  <si>
    <t>Template 4: Management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</si>
  <si>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[Institution Name]</t>
    </r>
  </si>
  <si>
    <r>
      <t xml:space="preserve">We understand that </t>
    </r>
    <r>
      <rPr>
        <b/>
        <sz val="10"/>
        <color rgb="FF00B0F0"/>
        <rFont val="Arial"/>
        <family val="2"/>
      </rPr>
      <t>[Institution Name]</t>
    </r>
    <r>
      <rPr>
        <sz val="10"/>
        <rFont val="Arial"/>
      </rPr>
      <t xml:space="preserve"> are not bound to accept the lowest or any offer and that we must bear all costs which we have incurred in connection with preparing and submitting this bid.</t>
    </r>
  </si>
  <si>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</si>
  <si>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</si>
  <si>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</si>
  <si>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</si>
  <si>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</si>
  <si>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</si>
  <si>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</si>
  <si>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</si>
  <si>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</si>
  <si>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</si>
  <si>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</si>
  <si>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</si>
  <si>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</si>
  <si>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t>&lt;NAME OF BIDDER TO BE FILLED IN HERE&gt;</t>
  </si>
  <si>
    <r>
      <t xml:space="preserve">2.1.3 Bidders must complete and submit the templates attached ,which is/are </t>
    </r>
    <r>
      <rPr>
        <sz val="11"/>
        <color rgb="FF00B0F0"/>
        <rFont val="Arial"/>
        <family val="2"/>
      </rPr>
      <t>management fee model onsite and offsite,
         transactional fee model onsite and offsite</t>
    </r>
  </si>
  <si>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</si>
  <si>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</si>
  <si>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</si>
  <si>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</si>
  <si>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</si>
  <si>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</si>
  <si>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</si>
  <si>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</si>
  <si>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</si>
  <si>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</si>
  <si>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</si>
  <si>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</si>
  <si>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</si>
  <si>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</si>
  <si>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</si>
  <si>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</si>
  <si>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</si>
  <si>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</si>
  <si>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</si>
  <si>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 xml:space="preserve">travel management service to the </t>
    </r>
    <r>
      <rPr>
        <b/>
        <sz val="10"/>
        <color rgb="FF00B0F0"/>
        <rFont val="Arial"/>
        <family val="2"/>
      </rPr>
      <t>[institution name]</t>
    </r>
    <r>
      <rPr>
        <sz val="10"/>
        <rFont val="Arial"/>
        <family val="2"/>
      </rPr>
      <t xml:space="preserve"> at the following total amounts (including VAT)</t>
    </r>
  </si>
  <si>
    <t>NB: above info already supplied on the TORs</t>
  </si>
  <si>
    <r>
      <t xml:space="preserve">This spreadsheet for </t>
    </r>
    <r>
      <rPr>
        <b/>
        <sz val="11"/>
        <color rgb="FF00B0F0"/>
        <rFont val="Arial"/>
        <family val="2"/>
      </rPr>
      <t>RFP/BID NDA19/FIN/17</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</si>
  <si>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2.1.4 Bidders must reference RFP/BID main document section 9.2 for current travel volumes.</t>
  </si>
  <si>
    <t>NDA04/FIN02/21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</si>
</sst>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8"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5">
    <xf numFmtId="0" fontId="0" fillId="0" borderId="0" xfId="0"/>
    <xf numFmtId="0" fontId="6" fillId="0" borderId="0" xfId="0" applyFont="1"/>
    <xf numFmtId="0" fontId="8" fillId="0" borderId="0" xfId="0" applyFont="1"/>
    <xf numFmtId="0" fontId="8" fillId="0" borderId="0" xfId="0" applyFont="1" applyAlignment="1">
      <alignment wrapText="1"/>
    </xf>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6" fillId="3" borderId="3" xfId="0" applyFont="1" applyFill="1" applyBorder="1"/>
    <xf numFmtId="0" fontId="8" fillId="3" borderId="0" xfId="0" applyFont="1" applyFill="1" applyBorder="1"/>
    <xf numFmtId="0" fontId="8" fillId="3" borderId="8"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0" fontId="8" fillId="0" borderId="0" xfId="0"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Border="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Border="1" applyAlignment="1">
      <alignment horizontal="left"/>
    </xf>
    <xf numFmtId="0" fontId="11" fillId="3" borderId="0" xfId="0" applyFont="1" applyFill="1" applyBorder="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Fill="1" applyBorder="1" applyAlignment="1">
      <alignment horizontal="center"/>
    </xf>
    <xf numFmtId="0" fontId="8" fillId="0" borderId="0" xfId="0" applyFont="1" applyFill="1" applyBorder="1" applyAlignment="1">
      <alignment horizontal="justify" vertical="center" wrapText="1"/>
    </xf>
    <xf numFmtId="0" fontId="6" fillId="0" borderId="0" xfId="0" applyFont="1" applyFill="1" applyBorder="1" applyAlignment="1">
      <alignment horizontal="center"/>
    </xf>
    <xf numFmtId="164" fontId="6" fillId="0" borderId="2" xfId="1" applyFont="1" applyFill="1" applyBorder="1"/>
    <xf numFmtId="0" fontId="8" fillId="0" borderId="18" xfId="0" applyFont="1" applyFill="1" applyBorder="1" applyAlignment="1">
      <alignment horizontal="center"/>
    </xf>
    <xf numFmtId="0" fontId="8" fillId="0" borderId="18" xfId="0" applyFont="1" applyFill="1" applyBorder="1" applyAlignment="1">
      <alignment horizontal="justify" vertical="center" wrapText="1"/>
    </xf>
    <xf numFmtId="0" fontId="8" fillId="0" borderId="16" xfId="0" applyFont="1" applyFill="1" applyBorder="1" applyAlignment="1">
      <alignment horizontal="center"/>
    </xf>
    <xf numFmtId="0" fontId="8" fillId="0" borderId="16" xfId="0" applyFont="1" applyFill="1" applyBorder="1" applyAlignment="1">
      <alignment horizontal="justify" vertical="center" wrapText="1"/>
    </xf>
    <xf numFmtId="0" fontId="8" fillId="0" borderId="17" xfId="0" applyFont="1" applyFill="1" applyBorder="1" applyAlignment="1">
      <alignment horizontal="center"/>
    </xf>
    <xf numFmtId="0" fontId="8" fillId="0" borderId="17" xfId="0" applyFont="1" applyFill="1" applyBorder="1" applyAlignment="1">
      <alignment horizontal="justify" vertical="center" wrapText="1"/>
    </xf>
    <xf numFmtId="0" fontId="8" fillId="3" borderId="0" xfId="0" applyFont="1" applyFill="1" applyBorder="1" applyAlignment="1">
      <alignment horizontal="justify" vertical="center" wrapText="1"/>
    </xf>
    <xf numFmtId="164" fontId="8" fillId="3" borderId="0" xfId="1" applyFont="1" applyFill="1" applyBorder="1"/>
    <xf numFmtId="0" fontId="15" fillId="0" borderId="0" xfId="0" applyFont="1" applyBorder="1" applyAlignment="1">
      <alignment horizontal="justify" vertical="center" wrapText="1"/>
    </xf>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Alignment="1">
      <alignment vertical="top"/>
    </xf>
    <xf numFmtId="0" fontId="8" fillId="0" borderId="0" xfId="0" applyFont="1" applyBorder="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8" fillId="0" borderId="0" xfId="0" applyFont="1"/>
    <xf numFmtId="0" fontId="8" fillId="3" borderId="0" xfId="0" applyFont="1" applyFill="1" applyBorder="1" applyAlignment="1">
      <alignment wrapText="1"/>
    </xf>
    <xf numFmtId="0" fontId="8" fillId="3" borderId="0" xfId="0" applyFont="1" applyFill="1" applyBorder="1"/>
    <xf numFmtId="0" fontId="6" fillId="4" borderId="2" xfId="0" applyFont="1" applyFill="1" applyBorder="1" applyAlignment="1">
      <alignment horizontal="center"/>
    </xf>
    <xf numFmtId="0" fontId="8" fillId="3" borderId="0" xfId="0" applyFont="1" applyFill="1" applyBorder="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3" borderId="22" xfId="0" applyFont="1" applyFill="1" applyBorder="1" applyAlignment="1">
      <alignment horizontal="left" wrapText="1"/>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8" fillId="0" borderId="0" xfId="0" applyFont="1" applyFill="1"/>
    <xf numFmtId="10" fontId="6" fillId="7" borderId="18" xfId="2" applyNumberFormat="1" applyFont="1" applyFill="1" applyBorder="1" applyAlignment="1">
      <alignment horizontal="center" vertical="center"/>
    </xf>
    <xf numFmtId="16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164" fontId="6" fillId="5" borderId="15" xfId="1" applyFont="1" applyFill="1" applyBorder="1"/>
    <xf numFmtId="0" fontId="23" fillId="3" borderId="0" xfId="0" applyFont="1" applyFill="1" applyBorder="1" applyAlignment="1">
      <alignment horizontal="left" vertical="center" wrapText="1"/>
    </xf>
    <xf numFmtId="164" fontId="24"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Fill="1" applyBorder="1" applyAlignment="1">
      <alignment horizontal="center" vertical="top" wrapText="1"/>
    </xf>
    <xf numFmtId="0" fontId="10" fillId="0" borderId="8" xfId="0" applyFont="1" applyFill="1" applyBorder="1" applyAlignment="1">
      <alignment horizontal="center" vertical="top" wrapText="1"/>
    </xf>
    <xf numFmtId="10" fontId="10" fillId="7" borderId="2" xfId="2" applyNumberFormat="1" applyFont="1" applyFill="1" applyBorder="1" applyAlignment="1">
      <alignment horizontal="center" vertical="center" wrapText="1"/>
    </xf>
    <xf numFmtId="164" fontId="26"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6" fillId="7" borderId="16" xfId="0" applyFont="1" applyFill="1" applyBorder="1" applyAlignment="1">
      <alignment horizontal="center" vertical="top"/>
    </xf>
    <xf numFmtId="9" fontId="8" fillId="6" borderId="2" xfId="0" applyNumberFormat="1" applyFont="1" applyFill="1" applyBorder="1" applyAlignment="1">
      <alignment horizontal="center"/>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21"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6" fillId="3" borderId="0" xfId="0" applyFont="1" applyFill="1" applyBorder="1" applyAlignment="1">
      <alignment horizontal="left"/>
    </xf>
    <xf numFmtId="164" fontId="24" fillId="3" borderId="9" xfId="1" applyFont="1" applyFill="1" applyBorder="1" applyAlignment="1">
      <alignment vertical="center"/>
    </xf>
    <xf numFmtId="164" fontId="24" fillId="3" borderId="15" xfId="1" applyFont="1" applyFill="1" applyBorder="1" applyAlignment="1">
      <alignment vertical="center"/>
    </xf>
    <xf numFmtId="164" fontId="24" fillId="3" borderId="10" xfId="1" applyFont="1" applyFill="1" applyBorder="1" applyAlignment="1">
      <alignment vertical="center"/>
    </xf>
    <xf numFmtId="0" fontId="23" fillId="3" borderId="9"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7" fillId="3" borderId="0" xfId="0" applyFont="1" applyFill="1" applyBorder="1" applyAlignment="1">
      <alignment horizontal="center"/>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Border="1" applyAlignment="1">
      <alignment horizontal="left" vertical="top"/>
    </xf>
    <xf numFmtId="0" fontId="8" fillId="4" borderId="9" xfId="0" applyFont="1" applyFill="1" applyBorder="1" applyAlignment="1">
      <alignment horizontal="center"/>
    </xf>
    <xf numFmtId="164" fontId="22" fillId="3" borderId="9" xfId="1" applyFont="1" applyFill="1" applyBorder="1" applyAlignment="1">
      <alignment horizontal="center" vertical="center" wrapText="1"/>
    </xf>
    <xf numFmtId="164" fontId="22"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164" fontId="24" fillId="3" borderId="9" xfId="1" applyFont="1" applyFill="1" applyBorder="1" applyAlignment="1">
      <alignment horizontal="center" vertical="center" wrapText="1"/>
    </xf>
    <xf numFmtId="164" fontId="24"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3" fillId="0" borderId="5" xfId="0" applyFont="1" applyFill="1" applyBorder="1" applyAlignment="1">
      <alignment horizontal="left" vertical="center"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3" xfId="0" applyFill="1" applyBorder="1"/>
    <xf numFmtId="0" fontId="0" fillId="3" borderId="0" xfId="0" applyFill="1" applyBorder="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56</xdr:row>
      <xdr:rowOff>4020</xdr:rowOff>
    </xdr:to>
    <xdr:pic>
      <xdr:nvPicPr>
        <xdr:cNvPr id="10" name="Picture 9"/>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6</xdr:col>
      <xdr:colOff>171450</xdr:colOff>
      <xdr:row>6</xdr:row>
      <xdr:rowOff>266700</xdr:rowOff>
    </xdr:from>
    <xdr:to>
      <xdr:col>6</xdr:col>
      <xdr:colOff>2847975</xdr:colOff>
      <xdr:row>8</xdr:row>
      <xdr:rowOff>66675</xdr:rowOff>
    </xdr:to>
    <xdr:sp macro="" textlink="">
      <xdr:nvSpPr>
        <xdr:cNvPr id="3" name="Text Box 2"/>
        <xdr:cNvSpPr txBox="1">
          <a:spLocks noChangeArrowheads="1"/>
        </xdr:cNvSpPr>
      </xdr:nvSpPr>
      <xdr:spPr bwMode="auto">
        <a:xfrm>
          <a:off x="8810625" y="1447800"/>
          <a:ext cx="2676525" cy="552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This information will be pulled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through from the COVER SHEET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tab</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209550</xdr:colOff>
      <xdr:row>7</xdr:row>
      <xdr:rowOff>22223</xdr:rowOff>
    </xdr:from>
    <xdr:to>
      <xdr:col>6</xdr:col>
      <xdr:colOff>551180</xdr:colOff>
      <xdr:row>7</xdr:row>
      <xdr:rowOff>344803</xdr:rowOff>
    </xdr:to>
    <xdr:pic>
      <xdr:nvPicPr>
        <xdr:cNvPr id="4" name="Picture 3"/>
        <xdr:cNvPicPr/>
      </xdr:nvPicPr>
      <xdr:blipFill>
        <a:blip xmlns:r="http://schemas.openxmlformats.org/officeDocument/2006/relationships" r:embed="rId2"/>
        <a:stretch>
          <a:fillRect/>
        </a:stretch>
      </xdr:blipFill>
      <xdr:spPr>
        <a:xfrm>
          <a:off x="8848725" y="1489073"/>
          <a:ext cx="341630" cy="322580"/>
        </a:xfrm>
        <a:prstGeom prst="rect">
          <a:avLst/>
        </a:prstGeom>
      </xdr:spPr>
    </xdr:pic>
    <xdr:clientData/>
  </xdr:twoCellAnchor>
  <xdr:twoCellAnchor>
    <xdr:from>
      <xdr:col>6</xdr:col>
      <xdr:colOff>95255</xdr:colOff>
      <xdr:row>56</xdr:row>
      <xdr:rowOff>264317</xdr:rowOff>
    </xdr:from>
    <xdr:to>
      <xdr:col>6</xdr:col>
      <xdr:colOff>2800350</xdr:colOff>
      <xdr:row>61</xdr:row>
      <xdr:rowOff>85724</xdr:rowOff>
    </xdr:to>
    <xdr:sp macro="" textlink="">
      <xdr:nvSpPr>
        <xdr:cNvPr id="5" name="Text Box 2"/>
        <xdr:cNvSpPr txBox="1">
          <a:spLocks noChangeArrowheads="1"/>
        </xdr:cNvSpPr>
      </xdr:nvSpPr>
      <xdr:spPr bwMode="auto">
        <a:xfrm>
          <a:off x="8734430" y="14951867"/>
          <a:ext cx="2705095" cy="12311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 </a:t>
          </a:r>
          <a:r>
            <a:rPr lang="en-GB" sz="1100" i="1">
              <a:solidFill>
                <a:srgbClr val="00B050"/>
              </a:solidFill>
              <a:effectLst/>
              <a:latin typeface="Arial" panose="020B0604020202020204" pitchFamily="34" charset="0"/>
              <a:ea typeface="Times New Roman" panose="02020603050405020304" pitchFamily="18" charset="0"/>
              <a:cs typeface="+mn-cs"/>
            </a:rPr>
            <a:t> NDA only</a:t>
          </a:r>
          <a:r>
            <a:rPr lang="en-GB" sz="1100" i="1" baseline="0">
              <a:solidFill>
                <a:srgbClr val="00B050"/>
              </a:solidFill>
              <a:effectLst/>
              <a:latin typeface="Arial" panose="020B0604020202020204" pitchFamily="34" charset="0"/>
              <a:ea typeface="Times New Roman" panose="02020603050405020304" pitchFamily="18" charset="0"/>
              <a:cs typeface="+mn-cs"/>
            </a:rPr>
            <a:t> uses traditional transactions.  No online bookings at this point.</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145261</xdr:colOff>
      <xdr:row>56</xdr:row>
      <xdr:rowOff>305592</xdr:rowOff>
    </xdr:from>
    <xdr:to>
      <xdr:col>6</xdr:col>
      <xdr:colOff>486891</xdr:colOff>
      <xdr:row>58</xdr:row>
      <xdr:rowOff>180497</xdr:rowOff>
    </xdr:to>
    <xdr:pic>
      <xdr:nvPicPr>
        <xdr:cNvPr id="6" name="Picture 5"/>
        <xdr:cNvPicPr/>
      </xdr:nvPicPr>
      <xdr:blipFill>
        <a:blip xmlns:r="http://schemas.openxmlformats.org/officeDocument/2006/relationships" r:embed="rId2"/>
        <a:stretch>
          <a:fillRect/>
        </a:stretch>
      </xdr:blipFill>
      <xdr:spPr>
        <a:xfrm>
          <a:off x="8784436" y="14993142"/>
          <a:ext cx="341630" cy="322580"/>
        </a:xfrm>
        <a:prstGeom prst="rect">
          <a:avLst/>
        </a:prstGeom>
      </xdr:spPr>
    </xdr:pic>
    <xdr:clientData/>
  </xdr:twoCellAnchor>
  <xdr:twoCellAnchor>
    <xdr:from>
      <xdr:col>6</xdr:col>
      <xdr:colOff>95257</xdr:colOff>
      <xdr:row>62</xdr:row>
      <xdr:rowOff>14288</xdr:rowOff>
    </xdr:from>
    <xdr:to>
      <xdr:col>6</xdr:col>
      <xdr:colOff>2838451</xdr:colOff>
      <xdr:row>63</xdr:row>
      <xdr:rowOff>28575</xdr:rowOff>
    </xdr:to>
    <xdr:sp macro="" textlink="">
      <xdr:nvSpPr>
        <xdr:cNvPr id="7" name="Text Box 2"/>
        <xdr:cNvSpPr txBox="1">
          <a:spLocks noChangeArrowheads="1"/>
        </xdr:cNvSpPr>
      </xdr:nvSpPr>
      <xdr:spPr bwMode="auto">
        <a:xfrm>
          <a:off x="8734432" y="16530638"/>
          <a:ext cx="2743194" cy="5953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219080</xdr:colOff>
      <xdr:row>62</xdr:row>
      <xdr:rowOff>55561</xdr:rowOff>
    </xdr:from>
    <xdr:to>
      <xdr:col>6</xdr:col>
      <xdr:colOff>560710</xdr:colOff>
      <xdr:row>62</xdr:row>
      <xdr:rowOff>378141</xdr:rowOff>
    </xdr:to>
    <xdr:pic>
      <xdr:nvPicPr>
        <xdr:cNvPr id="8" name="Picture 7"/>
        <xdr:cNvPicPr/>
      </xdr:nvPicPr>
      <xdr:blipFill>
        <a:blip xmlns:r="http://schemas.openxmlformats.org/officeDocument/2006/relationships" r:embed="rId2"/>
        <a:stretch>
          <a:fillRect/>
        </a:stretch>
      </xdr:blipFill>
      <xdr:spPr>
        <a:xfrm>
          <a:off x="8858255" y="16571911"/>
          <a:ext cx="341630" cy="322580"/>
        </a:xfrm>
        <a:prstGeom prst="rect">
          <a:avLst/>
        </a:prstGeom>
      </xdr:spPr>
    </xdr:pic>
    <xdr:clientData/>
  </xdr:twoCellAnchor>
  <xdr:twoCellAnchor>
    <xdr:from>
      <xdr:col>6</xdr:col>
      <xdr:colOff>88112</xdr:colOff>
      <xdr:row>74</xdr:row>
      <xdr:rowOff>366711</xdr:rowOff>
    </xdr:from>
    <xdr:to>
      <xdr:col>6</xdr:col>
      <xdr:colOff>2924175</xdr:colOff>
      <xdr:row>76</xdr:row>
      <xdr:rowOff>466725</xdr:rowOff>
    </xdr:to>
    <xdr:sp macro="" textlink="">
      <xdr:nvSpPr>
        <xdr:cNvPr id="9" name="Text Box 2"/>
        <xdr:cNvSpPr txBox="1">
          <a:spLocks noChangeArrowheads="1"/>
        </xdr:cNvSpPr>
      </xdr:nvSpPr>
      <xdr:spPr bwMode="auto">
        <a:xfrm>
          <a:off x="8727287" y="20769261"/>
          <a:ext cx="2836063" cy="8620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138118</xdr:colOff>
      <xdr:row>75</xdr:row>
      <xdr:rowOff>36510</xdr:rowOff>
    </xdr:from>
    <xdr:to>
      <xdr:col>6</xdr:col>
      <xdr:colOff>479748</xdr:colOff>
      <xdr:row>75</xdr:row>
      <xdr:rowOff>359090</xdr:rowOff>
    </xdr:to>
    <xdr:pic>
      <xdr:nvPicPr>
        <xdr:cNvPr id="10" name="Picture 9"/>
        <xdr:cNvPicPr/>
      </xdr:nvPicPr>
      <xdr:blipFill>
        <a:blip xmlns:r="http://schemas.openxmlformats.org/officeDocument/2006/relationships" r:embed="rId2"/>
        <a:stretch>
          <a:fillRect/>
        </a:stretch>
      </xdr:blipFill>
      <xdr:spPr>
        <a:xfrm>
          <a:off x="8777293" y="20639085"/>
          <a:ext cx="341630" cy="322580"/>
        </a:xfrm>
        <a:prstGeom prst="rect">
          <a:avLst/>
        </a:prstGeom>
      </xdr:spPr>
    </xdr:pic>
    <xdr:clientData/>
  </xdr:twoCellAnchor>
  <xdr:twoCellAnchor>
    <xdr:from>
      <xdr:col>6</xdr:col>
      <xdr:colOff>123825</xdr:colOff>
      <xdr:row>9</xdr:row>
      <xdr:rowOff>200024</xdr:rowOff>
    </xdr:from>
    <xdr:to>
      <xdr:col>6</xdr:col>
      <xdr:colOff>2914650</xdr:colOff>
      <xdr:row>12</xdr:row>
      <xdr:rowOff>323849</xdr:rowOff>
    </xdr:to>
    <xdr:sp macro="" textlink="">
      <xdr:nvSpPr>
        <xdr:cNvPr id="11" name="Text Box 2"/>
        <xdr:cNvSpPr txBox="1">
          <a:spLocks noChangeArrowheads="1"/>
        </xdr:cNvSpPr>
      </xdr:nvSpPr>
      <xdr:spPr bwMode="auto">
        <a:xfrm>
          <a:off x="8763000" y="2505074"/>
          <a:ext cx="279082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173831</xdr:colOff>
      <xdr:row>9</xdr:row>
      <xdr:rowOff>241299</xdr:rowOff>
    </xdr:from>
    <xdr:to>
      <xdr:col>6</xdr:col>
      <xdr:colOff>515461</xdr:colOff>
      <xdr:row>10</xdr:row>
      <xdr:rowOff>192404</xdr:rowOff>
    </xdr:to>
    <xdr:pic>
      <xdr:nvPicPr>
        <xdr:cNvPr id="12" name="Picture 11"/>
        <xdr:cNvPicPr/>
      </xdr:nvPicPr>
      <xdr:blipFill>
        <a:blip xmlns:r="http://schemas.openxmlformats.org/officeDocument/2006/relationships" r:embed="rId2"/>
        <a:stretch>
          <a:fillRect/>
        </a:stretch>
      </xdr:blipFill>
      <xdr:spPr>
        <a:xfrm>
          <a:off x="8813006" y="2546349"/>
          <a:ext cx="341630" cy="322580"/>
        </a:xfrm>
        <a:prstGeom prst="rect">
          <a:avLst/>
        </a:prstGeom>
      </xdr:spPr>
    </xdr:pic>
    <xdr:clientData/>
  </xdr:twoCellAnchor>
  <xdr:twoCellAnchor>
    <xdr:from>
      <xdr:col>6</xdr:col>
      <xdr:colOff>57151</xdr:colOff>
      <xdr:row>66</xdr:row>
      <xdr:rowOff>57149</xdr:rowOff>
    </xdr:from>
    <xdr:to>
      <xdr:col>6</xdr:col>
      <xdr:colOff>2895601</xdr:colOff>
      <xdr:row>70</xdr:row>
      <xdr:rowOff>47624</xdr:rowOff>
    </xdr:to>
    <xdr:sp macro="" textlink="">
      <xdr:nvSpPr>
        <xdr:cNvPr id="13" name="Text Box 2"/>
        <xdr:cNvSpPr txBox="1">
          <a:spLocks noChangeArrowheads="1"/>
        </xdr:cNvSpPr>
      </xdr:nvSpPr>
      <xdr:spPr bwMode="auto">
        <a:xfrm>
          <a:off x="8696326" y="18135599"/>
          <a:ext cx="2838450" cy="12096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107156</xdr:colOff>
      <xdr:row>66</xdr:row>
      <xdr:rowOff>98424</xdr:rowOff>
    </xdr:from>
    <xdr:to>
      <xdr:col>6</xdr:col>
      <xdr:colOff>448786</xdr:colOff>
      <xdr:row>67</xdr:row>
      <xdr:rowOff>116204</xdr:rowOff>
    </xdr:to>
    <xdr:pic>
      <xdr:nvPicPr>
        <xdr:cNvPr id="14" name="Picture 13"/>
        <xdr:cNvPicPr/>
      </xdr:nvPicPr>
      <xdr:blipFill>
        <a:blip xmlns:r="http://schemas.openxmlformats.org/officeDocument/2006/relationships" r:embed="rId2"/>
        <a:stretch>
          <a:fillRect/>
        </a:stretch>
      </xdr:blipFill>
      <xdr:spPr>
        <a:xfrm>
          <a:off x="8746331" y="18005424"/>
          <a:ext cx="341630" cy="322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76199</xdr:colOff>
      <xdr:row>0</xdr:row>
      <xdr:rowOff>104775</xdr:rowOff>
    </xdr:from>
    <xdr:to>
      <xdr:col>2</xdr:col>
      <xdr:colOff>303529</xdr:colOff>
      <xdr:row>4</xdr:row>
      <xdr:rowOff>133350</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104775"/>
          <a:ext cx="694055" cy="847725"/>
        </a:xfrm>
        <a:prstGeom prst="rect">
          <a:avLst/>
        </a:prstGeom>
        <a:noFill/>
      </xdr:spPr>
    </xdr:pic>
    <xdr:clientData/>
  </xdr:twoCellAnchor>
  <xdr:twoCellAnchor>
    <xdr:from>
      <xdr:col>6</xdr:col>
      <xdr:colOff>47625</xdr:colOff>
      <xdr:row>7</xdr:row>
      <xdr:rowOff>0</xdr:rowOff>
    </xdr:from>
    <xdr:to>
      <xdr:col>6</xdr:col>
      <xdr:colOff>2905125</xdr:colOff>
      <xdr:row>8</xdr:row>
      <xdr:rowOff>3969</xdr:rowOff>
    </xdr:to>
    <xdr:sp macro="" textlink="">
      <xdr:nvSpPr>
        <xdr:cNvPr id="3" name="Text Box 2"/>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xdr:cNvPicPr/>
      </xdr:nvPicPr>
      <xdr:blipFill>
        <a:blip xmlns:r="http://schemas.openxmlformats.org/officeDocument/2006/relationships" r:embed="rId2"/>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247650</xdr:rowOff>
    </xdr:to>
    <xdr:sp macro="" textlink="">
      <xdr:nvSpPr>
        <xdr:cNvPr id="5" name="Text Box 2"/>
        <xdr:cNvSpPr txBox="1">
          <a:spLocks noChangeArrowheads="1"/>
        </xdr:cNvSpPr>
      </xdr:nvSpPr>
      <xdr:spPr bwMode="auto">
        <a:xfrm>
          <a:off x="8686806" y="14961393"/>
          <a:ext cx="2867020" cy="10691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 </a:t>
          </a:r>
          <a:r>
            <a:rPr lang="en-GB" sz="1100" i="1">
              <a:solidFill>
                <a:srgbClr val="00B050"/>
              </a:solidFill>
              <a:effectLst/>
              <a:latin typeface="Arial" panose="020B0604020202020204" pitchFamily="34" charset="0"/>
              <a:ea typeface="Times New Roman" panose="02020603050405020304" pitchFamily="18" charset="0"/>
              <a:cs typeface="+mn-cs"/>
            </a:rPr>
            <a:t> NDA only uses traditional bookings at this stage.</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14</xdr:row>
      <xdr:rowOff>0</xdr:rowOff>
    </xdr:to>
    <xdr:sp macro="" textlink="">
      <xdr:nvSpPr>
        <xdr:cNvPr id="11" name="Text Box 2"/>
        <xdr:cNvSpPr txBox="1">
          <a:spLocks noChangeArrowheads="1"/>
        </xdr:cNvSpPr>
      </xdr:nvSpPr>
      <xdr:spPr bwMode="auto">
        <a:xfrm>
          <a:off x="8705851" y="2676524"/>
          <a:ext cx="2838450" cy="12287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  </a:t>
          </a:r>
          <a:r>
            <a:rPr lang="en-GB" sz="1100" i="1">
              <a:solidFill>
                <a:srgbClr val="00B050"/>
              </a:solidFill>
              <a:effectLst/>
              <a:latin typeface="Arial" panose="020B0604020202020204" pitchFamily="34" charset="0"/>
              <a:ea typeface="Times New Roman" panose="02020603050405020304" pitchFamily="18" charset="0"/>
              <a:cs typeface="+mn-cs"/>
            </a:rPr>
            <a:t>Refer to 9.2 of the TORs.</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xdr:cNvPicPr/>
      </xdr:nvPicPr>
      <xdr:blipFill>
        <a:blip xmlns:r="http://schemas.openxmlformats.org/officeDocument/2006/relationships" r:embed="rId2"/>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232833</xdr:rowOff>
    </xdr:to>
    <xdr:sp macro="" textlink="">
      <xdr:nvSpPr>
        <xdr:cNvPr id="7" name="Text Box 2"/>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25</xdr:row>
      <xdr:rowOff>137584</xdr:rowOff>
    </xdr:from>
    <xdr:to>
      <xdr:col>9</xdr:col>
      <xdr:colOff>2434170</xdr:colOff>
      <xdr:row>29</xdr:row>
      <xdr:rowOff>52917</xdr:rowOff>
    </xdr:to>
    <xdr:sp macro="" textlink="">
      <xdr:nvSpPr>
        <xdr:cNvPr id="9" name="Text Box 2"/>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26</xdr:row>
      <xdr:rowOff>20107</xdr:rowOff>
    </xdr:from>
    <xdr:to>
      <xdr:col>9</xdr:col>
      <xdr:colOff>474988</xdr:colOff>
      <xdr:row>26</xdr:row>
      <xdr:rowOff>368254</xdr:rowOff>
    </xdr:to>
    <xdr:pic>
      <xdr:nvPicPr>
        <xdr:cNvPr id="10" name="Picture 9"/>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3" zoomScale="90" zoomScaleNormal="90" zoomScaleSheetLayoutView="90" workbookViewId="0">
      <selection activeCell="N16" sqref="N16"/>
    </sheetView>
  </sheetViews>
  <sheetFormatPr defaultRowHeight="12.75" x14ac:dyDescent="0.2"/>
  <cols>
    <col min="14" max="14" width="55.42578125" customWidth="1"/>
  </cols>
  <sheetData>
    <row r="1" spans="1:13" x14ac:dyDescent="0.2">
      <c r="A1" s="5"/>
      <c r="B1" s="6"/>
      <c r="C1" s="6"/>
      <c r="D1" s="6"/>
      <c r="E1" s="6"/>
      <c r="F1" s="6"/>
      <c r="G1" s="6"/>
      <c r="H1" s="6"/>
      <c r="I1" s="6"/>
      <c r="J1" s="6"/>
      <c r="K1" s="6"/>
      <c r="L1" s="6"/>
      <c r="M1" s="7"/>
    </row>
    <row r="2" spans="1:13" ht="18" x14ac:dyDescent="0.25">
      <c r="A2" s="8"/>
      <c r="B2" s="9"/>
      <c r="C2" s="9"/>
      <c r="D2" s="9"/>
      <c r="E2" s="9"/>
      <c r="F2" s="9"/>
      <c r="G2" s="9"/>
      <c r="H2" s="9"/>
      <c r="I2" s="9"/>
      <c r="J2" s="161" t="s">
        <v>123</v>
      </c>
      <c r="K2" s="161"/>
      <c r="L2" s="161"/>
      <c r="M2" s="10"/>
    </row>
    <row r="3" spans="1:13" x14ac:dyDescent="0.2">
      <c r="A3" s="8"/>
      <c r="B3" s="9"/>
      <c r="C3" s="9"/>
      <c r="D3" s="9"/>
      <c r="E3" s="9"/>
      <c r="F3" s="9"/>
      <c r="G3" s="9"/>
      <c r="H3" s="9"/>
      <c r="I3" s="9"/>
      <c r="J3" s="9"/>
      <c r="K3" s="9"/>
      <c r="L3" s="9"/>
      <c r="M3" s="10"/>
    </row>
    <row r="4" spans="1:13" x14ac:dyDescent="0.2">
      <c r="A4" s="8"/>
      <c r="B4" s="9"/>
      <c r="C4" s="9"/>
      <c r="D4" s="9"/>
      <c r="E4" s="9"/>
      <c r="F4" s="9"/>
      <c r="G4" s="9"/>
      <c r="H4" s="9"/>
      <c r="I4" s="9"/>
      <c r="J4" s="9"/>
      <c r="K4" s="9"/>
      <c r="L4" s="9"/>
      <c r="M4" s="10"/>
    </row>
    <row r="5" spans="1:13" x14ac:dyDescent="0.2">
      <c r="A5" s="8"/>
      <c r="B5" s="9"/>
      <c r="C5" s="9"/>
      <c r="D5" s="9"/>
      <c r="E5" s="9"/>
      <c r="F5" s="9"/>
      <c r="G5" s="9"/>
      <c r="H5" s="9"/>
      <c r="I5" s="9"/>
      <c r="J5" s="9"/>
      <c r="K5" s="9"/>
      <c r="L5" s="9"/>
      <c r="M5" s="10"/>
    </row>
    <row r="6" spans="1:13" x14ac:dyDescent="0.2">
      <c r="A6" s="8"/>
      <c r="B6" s="9"/>
      <c r="C6" s="9"/>
      <c r="D6" s="9"/>
      <c r="E6" s="9"/>
      <c r="F6" s="9"/>
      <c r="G6" s="9"/>
      <c r="H6" s="9"/>
      <c r="I6" s="9"/>
      <c r="J6" s="9"/>
      <c r="K6" s="9"/>
      <c r="L6" s="9"/>
      <c r="M6" s="10"/>
    </row>
    <row r="7" spans="1:13" x14ac:dyDescent="0.2">
      <c r="A7" s="8"/>
      <c r="B7" s="9"/>
      <c r="C7" s="9"/>
      <c r="D7" s="9"/>
      <c r="E7" s="9"/>
      <c r="F7" s="9"/>
      <c r="G7" s="9"/>
      <c r="H7" s="9"/>
      <c r="I7" s="9"/>
      <c r="J7" s="9"/>
      <c r="K7" s="9"/>
      <c r="L7" s="9"/>
      <c r="M7" s="10"/>
    </row>
    <row r="8" spans="1:13" x14ac:dyDescent="0.2">
      <c r="A8" s="8"/>
      <c r="B8" s="9"/>
      <c r="C8" s="9"/>
      <c r="D8" s="9"/>
      <c r="E8" s="9"/>
      <c r="F8" s="9"/>
      <c r="G8" s="9"/>
      <c r="H8" s="9"/>
      <c r="I8" s="9"/>
      <c r="J8" s="9"/>
      <c r="K8" s="9"/>
      <c r="L8" s="9"/>
      <c r="M8" s="10"/>
    </row>
    <row r="9" spans="1:13" x14ac:dyDescent="0.2">
      <c r="A9" s="8"/>
      <c r="B9" s="9"/>
      <c r="C9" s="9"/>
      <c r="D9" s="9"/>
      <c r="E9" s="9"/>
      <c r="F9" s="9"/>
      <c r="G9" s="9"/>
      <c r="H9" s="9"/>
      <c r="I9" s="9"/>
      <c r="J9" s="9"/>
      <c r="K9" s="9"/>
      <c r="L9" s="9"/>
      <c r="M9" s="10"/>
    </row>
    <row r="10" spans="1:13" x14ac:dyDescent="0.2">
      <c r="A10" s="8"/>
      <c r="B10" s="9"/>
      <c r="C10" s="9"/>
      <c r="D10" s="9"/>
      <c r="E10" s="9"/>
      <c r="F10" s="9"/>
      <c r="G10" s="9"/>
      <c r="H10" s="9"/>
      <c r="I10" s="9"/>
      <c r="J10" s="9"/>
      <c r="K10" s="9"/>
      <c r="L10" s="9"/>
      <c r="M10" s="10"/>
    </row>
    <row r="11" spans="1:13" x14ac:dyDescent="0.2">
      <c r="A11" s="8"/>
      <c r="B11" s="9"/>
      <c r="C11" s="9"/>
      <c r="D11" s="9"/>
      <c r="E11" s="9"/>
      <c r="F11" s="9"/>
      <c r="G11" s="9"/>
      <c r="H11" s="9"/>
      <c r="I11" s="9"/>
      <c r="J11" s="9"/>
      <c r="K11" s="9"/>
      <c r="L11" s="9"/>
      <c r="M11" s="10"/>
    </row>
    <row r="12" spans="1:13" x14ac:dyDescent="0.2">
      <c r="A12" s="8"/>
      <c r="B12" s="9"/>
      <c r="C12" s="9"/>
      <c r="D12" s="9"/>
      <c r="E12" s="9"/>
      <c r="F12" s="9"/>
      <c r="G12" s="9"/>
      <c r="H12" s="9"/>
      <c r="I12" s="9"/>
      <c r="J12" s="9"/>
      <c r="K12" s="9"/>
      <c r="L12" s="9"/>
      <c r="M12" s="10"/>
    </row>
    <row r="13" spans="1:13" ht="13.5" thickBot="1" x14ac:dyDescent="0.25">
      <c r="A13" s="8"/>
      <c r="B13" s="9"/>
      <c r="C13" s="9"/>
      <c r="D13" s="9"/>
      <c r="E13" s="9"/>
      <c r="F13" s="9"/>
      <c r="G13" s="9"/>
      <c r="H13" s="9"/>
      <c r="I13" s="9"/>
      <c r="J13" s="9"/>
      <c r="K13" s="9"/>
      <c r="L13" s="9"/>
      <c r="M13" s="10"/>
    </row>
    <row r="14" spans="1:13" ht="21" thickBot="1" x14ac:dyDescent="0.35">
      <c r="A14" s="162" t="s">
        <v>1</v>
      </c>
      <c r="B14" s="163"/>
      <c r="C14" s="163"/>
      <c r="D14" s="163"/>
      <c r="E14" s="163"/>
      <c r="F14" s="163"/>
      <c r="G14" s="163"/>
      <c r="H14" s="163"/>
      <c r="I14" s="163"/>
      <c r="J14" s="163"/>
      <c r="K14" s="163"/>
      <c r="L14" s="163"/>
      <c r="M14" s="164"/>
    </row>
    <row r="15" spans="1:13" x14ac:dyDescent="0.2">
      <c r="A15" s="8"/>
      <c r="B15" s="9"/>
      <c r="C15" s="9"/>
      <c r="D15" s="9"/>
      <c r="E15" s="9"/>
      <c r="F15" s="9"/>
      <c r="G15" s="9"/>
      <c r="H15" s="9"/>
      <c r="I15" s="9"/>
      <c r="J15" s="9"/>
      <c r="K15" s="9"/>
      <c r="L15" s="9"/>
      <c r="M15" s="10"/>
    </row>
    <row r="16" spans="1:13" ht="13.5" thickBot="1" x14ac:dyDescent="0.25">
      <c r="A16" s="8"/>
      <c r="B16" s="9"/>
      <c r="C16" s="9"/>
      <c r="D16" s="9"/>
      <c r="E16" s="9"/>
      <c r="F16" s="9"/>
      <c r="G16" s="9"/>
      <c r="H16" s="9"/>
      <c r="I16" s="9"/>
      <c r="J16" s="9"/>
      <c r="K16" s="9"/>
      <c r="L16" s="9"/>
      <c r="M16" s="10"/>
    </row>
    <row r="17" spans="1:13" ht="21" thickBot="1" x14ac:dyDescent="0.35">
      <c r="A17" s="11" t="s">
        <v>14</v>
      </c>
      <c r="B17" s="9"/>
      <c r="C17" s="9"/>
      <c r="D17" s="9"/>
      <c r="E17" s="165" t="s">
        <v>150</v>
      </c>
      <c r="F17" s="166"/>
      <c r="G17" s="166"/>
      <c r="H17" s="166"/>
      <c r="I17" s="166"/>
      <c r="J17" s="166"/>
      <c r="K17" s="166"/>
      <c r="L17" s="167"/>
      <c r="M17" s="10"/>
    </row>
    <row r="18" spans="1:13" ht="15.75" thickBot="1" x14ac:dyDescent="0.25">
      <c r="A18" s="8"/>
      <c r="B18" s="9"/>
      <c r="C18" s="9"/>
      <c r="D18" s="9"/>
      <c r="E18" s="16"/>
      <c r="F18" s="16"/>
      <c r="G18" s="16"/>
      <c r="H18" s="16"/>
      <c r="I18" s="16"/>
      <c r="J18" s="16"/>
      <c r="K18" s="16"/>
      <c r="L18" s="16"/>
      <c r="M18" s="10"/>
    </row>
    <row r="19" spans="1:13" ht="46.5" customHeight="1" thickBot="1" x14ac:dyDescent="0.35">
      <c r="A19" s="11" t="s">
        <v>15</v>
      </c>
      <c r="B19" s="9"/>
      <c r="C19" s="9"/>
      <c r="D19" s="9"/>
      <c r="E19" s="168" t="s">
        <v>124</v>
      </c>
      <c r="F19" s="169"/>
      <c r="G19" s="169"/>
      <c r="H19" s="169"/>
      <c r="I19" s="169"/>
      <c r="J19" s="169"/>
      <c r="K19" s="169"/>
      <c r="L19" s="170"/>
      <c r="M19" s="10"/>
    </row>
    <row r="20" spans="1:13" ht="15.75" thickBot="1" x14ac:dyDescent="0.25">
      <c r="A20" s="8"/>
      <c r="B20" s="9"/>
      <c r="C20" s="9"/>
      <c r="D20" s="9"/>
      <c r="E20" s="16"/>
      <c r="F20" s="16"/>
      <c r="G20" s="16"/>
      <c r="H20" s="16"/>
      <c r="I20" s="16"/>
      <c r="J20" s="16"/>
      <c r="K20" s="16"/>
      <c r="L20" s="16"/>
      <c r="M20" s="10"/>
    </row>
    <row r="21" spans="1:13" ht="45.75" customHeight="1" thickBot="1" x14ac:dyDescent="0.35">
      <c r="A21" s="11" t="s">
        <v>2</v>
      </c>
      <c r="B21" s="9"/>
      <c r="C21" s="9"/>
      <c r="D21" s="9"/>
      <c r="E21" s="171" t="s">
        <v>125</v>
      </c>
      <c r="F21" s="172"/>
      <c r="G21" s="172"/>
      <c r="H21" s="172"/>
      <c r="I21" s="172"/>
      <c r="J21" s="172"/>
      <c r="K21" s="172"/>
      <c r="L21" s="173"/>
      <c r="M21" s="10"/>
    </row>
    <row r="22" spans="1:13" x14ac:dyDescent="0.2">
      <c r="A22" s="8"/>
      <c r="B22" s="9"/>
      <c r="C22" s="9"/>
      <c r="D22" s="9"/>
      <c r="E22" s="9"/>
      <c r="F22" s="9"/>
      <c r="G22" s="9"/>
      <c r="H22" s="9"/>
      <c r="I22" s="9"/>
      <c r="J22" s="9"/>
      <c r="K22" s="9"/>
      <c r="L22" s="9"/>
      <c r="M22" s="10"/>
    </row>
    <row r="23" spans="1:13" ht="13.5" thickBot="1" x14ac:dyDescent="0.25">
      <c r="A23" s="8"/>
      <c r="B23" s="9"/>
      <c r="C23" s="9"/>
      <c r="D23" s="9"/>
      <c r="E23" s="9"/>
      <c r="F23" s="9"/>
      <c r="G23" s="9"/>
      <c r="H23" s="9"/>
      <c r="I23" s="9"/>
      <c r="J23" s="9"/>
      <c r="K23" s="9"/>
      <c r="L23" s="9"/>
      <c r="M23" s="10"/>
    </row>
    <row r="24" spans="1:13" ht="21" thickBot="1" x14ac:dyDescent="0.35">
      <c r="A24" s="162" t="s">
        <v>16</v>
      </c>
      <c r="B24" s="163"/>
      <c r="C24" s="163"/>
      <c r="D24" s="163"/>
      <c r="E24" s="163"/>
      <c r="F24" s="163"/>
      <c r="G24" s="163"/>
      <c r="H24" s="163"/>
      <c r="I24" s="163"/>
      <c r="J24" s="163"/>
      <c r="K24" s="163"/>
      <c r="L24" s="163"/>
      <c r="M24" s="164"/>
    </row>
    <row r="25" spans="1:13" x14ac:dyDescent="0.2">
      <c r="A25" s="8"/>
      <c r="B25" s="9"/>
      <c r="C25" s="9"/>
      <c r="D25" s="9"/>
      <c r="E25" s="9"/>
      <c r="F25" s="9"/>
      <c r="G25" s="9"/>
      <c r="H25" s="9"/>
      <c r="I25" s="9"/>
      <c r="J25" s="9"/>
      <c r="K25" s="9"/>
      <c r="L25" s="9"/>
      <c r="M25" s="10"/>
    </row>
    <row r="26" spans="1:13" s="2" customFormat="1" ht="15" x14ac:dyDescent="0.25">
      <c r="A26" s="174" t="s">
        <v>65</v>
      </c>
      <c r="B26" s="175"/>
      <c r="C26" s="175"/>
      <c r="D26" s="175"/>
      <c r="E26" s="175"/>
      <c r="F26" s="175"/>
      <c r="G26" s="175"/>
      <c r="H26" s="175"/>
      <c r="I26" s="175"/>
      <c r="J26" s="175"/>
      <c r="K26" s="175"/>
      <c r="L26" s="175"/>
      <c r="M26" s="176"/>
    </row>
    <row r="27" spans="1:13" s="2" customFormat="1" ht="45" customHeight="1" x14ac:dyDescent="0.2">
      <c r="A27" s="149" t="s">
        <v>148</v>
      </c>
      <c r="B27" s="150"/>
      <c r="C27" s="150"/>
      <c r="D27" s="150"/>
      <c r="E27" s="150"/>
      <c r="F27" s="150"/>
      <c r="G27" s="150"/>
      <c r="H27" s="150"/>
      <c r="I27" s="150"/>
      <c r="J27" s="150"/>
      <c r="K27" s="150"/>
      <c r="L27" s="150"/>
      <c r="M27" s="151"/>
    </row>
    <row r="28" spans="1:13" s="2" customFormat="1" ht="14.25" x14ac:dyDescent="0.2">
      <c r="A28" s="149"/>
      <c r="B28" s="150"/>
      <c r="C28" s="150"/>
      <c r="D28" s="150"/>
      <c r="E28" s="150"/>
      <c r="F28" s="150"/>
      <c r="G28" s="150"/>
      <c r="H28" s="150"/>
      <c r="I28" s="150"/>
      <c r="J28" s="150"/>
      <c r="K28" s="150"/>
      <c r="L28" s="150"/>
      <c r="M28" s="151"/>
    </row>
    <row r="29" spans="1:13" s="2" customFormat="1" ht="15" x14ac:dyDescent="0.25">
      <c r="A29" s="174" t="s">
        <v>66</v>
      </c>
      <c r="B29" s="175"/>
      <c r="C29" s="175"/>
      <c r="D29" s="175"/>
      <c r="E29" s="175"/>
      <c r="F29" s="175"/>
      <c r="G29" s="175"/>
      <c r="H29" s="175"/>
      <c r="I29" s="175"/>
      <c r="J29" s="175"/>
      <c r="K29" s="175"/>
      <c r="L29" s="175"/>
      <c r="M29" s="176"/>
    </row>
    <row r="30" spans="1:13" s="2" customFormat="1" ht="14.25" x14ac:dyDescent="0.2">
      <c r="A30" s="158" t="s">
        <v>67</v>
      </c>
      <c r="B30" s="159"/>
      <c r="C30" s="159"/>
      <c r="D30" s="159"/>
      <c r="E30" s="159"/>
      <c r="F30" s="159"/>
      <c r="G30" s="159"/>
      <c r="H30" s="159"/>
      <c r="I30" s="159"/>
      <c r="J30" s="159"/>
      <c r="K30" s="159"/>
      <c r="L30" s="159"/>
      <c r="M30" s="160"/>
    </row>
    <row r="31" spans="1:13" s="2" customFormat="1" ht="38.25" customHeight="1" x14ac:dyDescent="0.2">
      <c r="A31" s="149" t="s">
        <v>127</v>
      </c>
      <c r="B31" s="150"/>
      <c r="C31" s="150"/>
      <c r="D31" s="150"/>
      <c r="E31" s="150"/>
      <c r="F31" s="150"/>
      <c r="G31" s="150"/>
      <c r="H31" s="150"/>
      <c r="I31" s="150"/>
      <c r="J31" s="150"/>
      <c r="K31" s="150"/>
      <c r="L31" s="150"/>
      <c r="M31" s="151"/>
    </row>
    <row r="32" spans="1:13" s="2" customFormat="1" ht="19.5" customHeight="1" x14ac:dyDescent="0.2">
      <c r="A32" s="149" t="s">
        <v>17</v>
      </c>
      <c r="B32" s="150"/>
      <c r="C32" s="150"/>
      <c r="D32" s="150"/>
      <c r="E32" s="150"/>
      <c r="F32" s="150"/>
      <c r="G32" s="150"/>
      <c r="H32" s="150"/>
      <c r="I32" s="150"/>
      <c r="J32" s="150"/>
      <c r="K32" s="150"/>
      <c r="L32" s="150"/>
      <c r="M32" s="151"/>
    </row>
    <row r="33" spans="1:13" s="2" customFormat="1" ht="35.25" customHeight="1" x14ac:dyDescent="0.2">
      <c r="A33" s="149" t="s">
        <v>126</v>
      </c>
      <c r="B33" s="150"/>
      <c r="C33" s="150"/>
      <c r="D33" s="150"/>
      <c r="E33" s="150"/>
      <c r="F33" s="150"/>
      <c r="G33" s="150"/>
      <c r="H33" s="150"/>
      <c r="I33" s="150"/>
      <c r="J33" s="150"/>
      <c r="K33" s="150"/>
      <c r="L33" s="150"/>
      <c r="M33" s="151"/>
    </row>
    <row r="34" spans="1:13" s="2" customFormat="1" ht="21" customHeight="1" x14ac:dyDescent="0.2">
      <c r="A34" s="149" t="s">
        <v>149</v>
      </c>
      <c r="B34" s="150"/>
      <c r="C34" s="150"/>
      <c r="D34" s="150"/>
      <c r="E34" s="150"/>
      <c r="F34" s="150"/>
      <c r="G34" s="150"/>
      <c r="H34" s="150"/>
      <c r="I34" s="150"/>
      <c r="J34" s="150"/>
      <c r="K34" s="150"/>
      <c r="L34" s="150"/>
      <c r="M34" s="151"/>
    </row>
    <row r="35" spans="1:13" s="2" customFormat="1" ht="30.75" customHeight="1" x14ac:dyDescent="0.2">
      <c r="A35" s="158" t="s">
        <v>68</v>
      </c>
      <c r="B35" s="159"/>
      <c r="C35" s="159"/>
      <c r="D35" s="159"/>
      <c r="E35" s="159"/>
      <c r="F35" s="159"/>
      <c r="G35" s="159"/>
      <c r="H35" s="159"/>
      <c r="I35" s="159"/>
      <c r="J35" s="159"/>
      <c r="K35" s="159"/>
      <c r="L35" s="159"/>
      <c r="M35" s="160"/>
    </row>
    <row r="36" spans="1:13" s="2" customFormat="1" ht="21.75" customHeight="1" x14ac:dyDescent="0.2">
      <c r="A36" s="149" t="s">
        <v>128</v>
      </c>
      <c r="B36" s="150"/>
      <c r="C36" s="150"/>
      <c r="D36" s="150"/>
      <c r="E36" s="150"/>
      <c r="F36" s="150"/>
      <c r="G36" s="150"/>
      <c r="H36" s="150"/>
      <c r="I36" s="150"/>
      <c r="J36" s="150"/>
      <c r="K36" s="150"/>
      <c r="L36" s="150"/>
      <c r="M36" s="151"/>
    </row>
    <row r="37" spans="1:13" s="2" customFormat="1" ht="24" customHeight="1" x14ac:dyDescent="0.2">
      <c r="A37" s="149" t="s">
        <v>129</v>
      </c>
      <c r="B37" s="150"/>
      <c r="C37" s="150"/>
      <c r="D37" s="150"/>
      <c r="E37" s="150"/>
      <c r="F37" s="150"/>
      <c r="G37" s="150"/>
      <c r="H37" s="150"/>
      <c r="I37" s="150"/>
      <c r="J37" s="150"/>
      <c r="K37" s="150"/>
      <c r="L37" s="150"/>
      <c r="M37" s="151"/>
    </row>
    <row r="38" spans="1:13" s="2" customFormat="1" ht="36" customHeight="1" x14ac:dyDescent="0.2">
      <c r="A38" s="149" t="s">
        <v>130</v>
      </c>
      <c r="B38" s="150"/>
      <c r="C38" s="150"/>
      <c r="D38" s="150"/>
      <c r="E38" s="150"/>
      <c r="F38" s="150"/>
      <c r="G38" s="150"/>
      <c r="H38" s="150"/>
      <c r="I38" s="150"/>
      <c r="J38" s="150"/>
      <c r="K38" s="150"/>
      <c r="L38" s="150"/>
      <c r="M38" s="151"/>
    </row>
    <row r="39" spans="1:13" s="2" customFormat="1" ht="36" customHeight="1" x14ac:dyDescent="0.2">
      <c r="A39" s="149" t="s">
        <v>132</v>
      </c>
      <c r="B39" s="150"/>
      <c r="C39" s="150"/>
      <c r="D39" s="150"/>
      <c r="E39" s="150"/>
      <c r="F39" s="150"/>
      <c r="G39" s="150"/>
      <c r="H39" s="150"/>
      <c r="I39" s="150"/>
      <c r="J39" s="150"/>
      <c r="K39" s="150"/>
      <c r="L39" s="150"/>
      <c r="M39" s="151"/>
    </row>
    <row r="40" spans="1:13" s="2" customFormat="1" ht="36" customHeight="1" x14ac:dyDescent="0.2">
      <c r="A40" s="149" t="s">
        <v>131</v>
      </c>
      <c r="B40" s="150"/>
      <c r="C40" s="150"/>
      <c r="D40" s="150"/>
      <c r="E40" s="150"/>
      <c r="F40" s="150"/>
      <c r="G40" s="150"/>
      <c r="H40" s="150"/>
      <c r="I40" s="150"/>
      <c r="J40" s="150"/>
      <c r="K40" s="150"/>
      <c r="L40" s="150"/>
      <c r="M40" s="151"/>
    </row>
    <row r="41" spans="1:13" s="2" customFormat="1" ht="14.25" x14ac:dyDescent="0.2">
      <c r="A41" s="149"/>
      <c r="B41" s="150"/>
      <c r="C41" s="150"/>
      <c r="D41" s="150"/>
      <c r="E41" s="150"/>
      <c r="F41" s="150"/>
      <c r="G41" s="150"/>
      <c r="H41" s="150"/>
      <c r="I41" s="150"/>
      <c r="J41" s="150"/>
      <c r="K41" s="150"/>
      <c r="L41" s="150"/>
      <c r="M41" s="151"/>
    </row>
    <row r="42" spans="1:13" s="2" customFormat="1" ht="14.25" x14ac:dyDescent="0.2">
      <c r="A42" s="149"/>
      <c r="B42" s="150"/>
      <c r="C42" s="150"/>
      <c r="D42" s="150"/>
      <c r="E42" s="150"/>
      <c r="F42" s="150"/>
      <c r="G42" s="150"/>
      <c r="H42" s="150"/>
      <c r="I42" s="150"/>
      <c r="J42" s="150"/>
      <c r="K42" s="150"/>
      <c r="L42" s="150"/>
      <c r="M42" s="151"/>
    </row>
    <row r="43" spans="1:13" s="2" customFormat="1" ht="14.25" x14ac:dyDescent="0.2">
      <c r="A43" s="152" t="s">
        <v>69</v>
      </c>
      <c r="B43" s="153"/>
      <c r="C43" s="153"/>
      <c r="D43" s="153"/>
      <c r="E43" s="153"/>
      <c r="F43" s="153"/>
      <c r="G43" s="153"/>
      <c r="H43" s="153"/>
      <c r="I43" s="153"/>
      <c r="J43" s="153"/>
      <c r="K43" s="153"/>
      <c r="L43" s="153"/>
      <c r="M43" s="154"/>
    </row>
    <row r="44" spans="1:13" s="2" customFormat="1" ht="21.75" customHeight="1" x14ac:dyDescent="0.2">
      <c r="A44" s="155" t="s">
        <v>133</v>
      </c>
      <c r="B44" s="156"/>
      <c r="C44" s="156"/>
      <c r="D44" s="156"/>
      <c r="E44" s="156"/>
      <c r="F44" s="156"/>
      <c r="G44" s="156"/>
      <c r="H44" s="156"/>
      <c r="I44" s="156"/>
      <c r="J44" s="156"/>
      <c r="K44" s="156"/>
      <c r="L44" s="156"/>
      <c r="M44" s="157"/>
    </row>
    <row r="45" spans="1:13" s="2" customFormat="1" ht="36" customHeight="1" x14ac:dyDescent="0.25">
      <c r="A45" s="149" t="s">
        <v>18</v>
      </c>
      <c r="B45" s="150"/>
      <c r="C45" s="150"/>
      <c r="D45" s="150"/>
      <c r="E45" s="150"/>
      <c r="F45" s="150"/>
      <c r="G45" s="150"/>
      <c r="H45" s="150"/>
      <c r="I45" s="150"/>
      <c r="J45" s="150"/>
      <c r="K45" s="150"/>
      <c r="L45" s="150"/>
      <c r="M45" s="151"/>
    </row>
    <row r="46" spans="1:13" s="2" customFormat="1" ht="15.75" thickBot="1" x14ac:dyDescent="0.3">
      <c r="A46" s="145"/>
      <c r="B46" s="146"/>
      <c r="C46" s="146"/>
      <c r="D46" s="146"/>
      <c r="E46" s="146"/>
      <c r="F46" s="146"/>
      <c r="G46" s="146"/>
      <c r="H46" s="146"/>
      <c r="I46" s="146"/>
      <c r="J46" s="146"/>
      <c r="K46" s="146"/>
      <c r="L46" s="146"/>
      <c r="M46" s="147"/>
    </row>
    <row r="47" spans="1:13" s="2" customFormat="1" ht="14.25" x14ac:dyDescent="0.2">
      <c r="A47" s="148"/>
      <c r="B47" s="148"/>
      <c r="C47" s="148"/>
      <c r="D47" s="148"/>
      <c r="E47" s="148"/>
      <c r="F47" s="148"/>
      <c r="G47" s="148"/>
      <c r="H47" s="148"/>
      <c r="I47" s="148"/>
      <c r="J47" s="148"/>
      <c r="K47" s="148"/>
      <c r="L47" s="148"/>
      <c r="M47" s="148"/>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view="pageBreakPreview" topLeftCell="A4" zoomScale="90" zoomScaleNormal="75" zoomScaleSheetLayoutView="90" workbookViewId="0">
      <selection activeCell="J20" sqref="J20"/>
    </sheetView>
  </sheetViews>
  <sheetFormatPr defaultColWidth="9.140625" defaultRowHeight="14.25" x14ac:dyDescent="0.2"/>
  <cols>
    <col min="1" max="1" width="8.7109375" style="11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0" width="52.7109375" style="2" customWidth="1"/>
    <col min="11" max="16384" width="9.140625" style="2"/>
  </cols>
  <sheetData>
    <row r="1" spans="1:9" ht="15" thickTop="1" x14ac:dyDescent="0.2">
      <c r="A1" s="106"/>
      <c r="B1" s="38"/>
      <c r="C1" s="188" t="s">
        <v>61</v>
      </c>
      <c r="D1" s="189"/>
      <c r="E1" s="189"/>
      <c r="F1" s="189"/>
      <c r="G1" s="189"/>
      <c r="H1" s="189"/>
      <c r="I1" s="39"/>
    </row>
    <row r="2" spans="1:9" x14ac:dyDescent="0.2">
      <c r="A2" s="107"/>
      <c r="B2" s="14"/>
      <c r="C2" s="190"/>
      <c r="D2" s="190"/>
      <c r="E2" s="190"/>
      <c r="F2" s="190"/>
      <c r="G2" s="190"/>
      <c r="H2" s="190"/>
      <c r="I2" s="41"/>
    </row>
    <row r="3" spans="1:9" x14ac:dyDescent="0.2">
      <c r="A3" s="107"/>
      <c r="B3" s="14"/>
      <c r="C3" s="190"/>
      <c r="D3" s="190"/>
      <c r="E3" s="190"/>
      <c r="F3" s="190"/>
      <c r="G3" s="190"/>
      <c r="H3" s="190"/>
      <c r="I3" s="41"/>
    </row>
    <row r="4" spans="1:9" ht="21.75" customHeight="1" x14ac:dyDescent="0.3">
      <c r="A4" s="107"/>
      <c r="B4" s="14"/>
      <c r="C4" s="191" t="s">
        <v>62</v>
      </c>
      <c r="D4" s="191"/>
      <c r="E4" s="191"/>
      <c r="F4" s="191"/>
      <c r="G4" s="191"/>
      <c r="H4" s="191"/>
      <c r="I4" s="41"/>
    </row>
    <row r="5" spans="1:9" ht="14.25" customHeight="1" x14ac:dyDescent="0.25">
      <c r="A5" s="107"/>
      <c r="B5" s="14"/>
      <c r="C5" s="36"/>
      <c r="D5" s="36"/>
      <c r="E5" s="36"/>
      <c r="F5" s="36"/>
      <c r="G5" s="36"/>
      <c r="H5" s="36"/>
      <c r="I5" s="41"/>
    </row>
    <row r="6" spans="1:9" ht="14.25" customHeight="1" x14ac:dyDescent="0.25">
      <c r="A6" s="107"/>
      <c r="B6" s="14"/>
      <c r="C6" s="36"/>
      <c r="D6" s="36"/>
      <c r="E6" s="36"/>
      <c r="F6" s="36"/>
      <c r="G6" s="36"/>
      <c r="H6" s="36"/>
      <c r="I6" s="41"/>
    </row>
    <row r="7" spans="1:9" ht="22.5" customHeight="1" x14ac:dyDescent="0.25">
      <c r="A7" s="118" t="s">
        <v>14</v>
      </c>
      <c r="B7" s="21"/>
      <c r="C7" s="201" t="str">
        <f>'COVER SHEET'!$E17</f>
        <v>NDA04/FIN02/21</v>
      </c>
      <c r="D7" s="201"/>
      <c r="E7" s="201"/>
      <c r="F7" s="201"/>
      <c r="G7" s="201"/>
      <c r="H7" s="201"/>
      <c r="I7" s="41"/>
    </row>
    <row r="8" spans="1:9" ht="36.75" customHeight="1" x14ac:dyDescent="0.25">
      <c r="A8" s="118" t="s">
        <v>15</v>
      </c>
      <c r="B8" s="21"/>
      <c r="C8" s="202" t="str">
        <f>'COVER SHEET'!$E19</f>
        <v>THE PROVISION OF TRAVEL MANAGEMENT SERVICES FOR A PERIOD OF 36 MONTHS</v>
      </c>
      <c r="D8" s="202"/>
      <c r="E8" s="202"/>
      <c r="F8" s="202"/>
      <c r="G8" s="202"/>
      <c r="H8" s="202"/>
      <c r="I8" s="41"/>
    </row>
    <row r="9" spans="1:9" ht="29.25" customHeight="1" x14ac:dyDescent="0.25">
      <c r="A9" s="118" t="s">
        <v>2</v>
      </c>
      <c r="B9" s="21"/>
      <c r="C9" s="201" t="str">
        <f>'COVER SHEET'!$E21</f>
        <v>&lt;NAME OF BIDDER TO BE FILLED IN HERE&gt;</v>
      </c>
      <c r="D9" s="201"/>
      <c r="E9" s="201"/>
      <c r="F9" s="201"/>
      <c r="G9" s="201"/>
      <c r="H9" s="201"/>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1"/>
      <c r="E11" s="191"/>
      <c r="F11" s="22"/>
      <c r="G11" s="22"/>
      <c r="H11" s="22"/>
      <c r="I11" s="41"/>
    </row>
    <row r="12" spans="1:9" ht="15.75" thickBot="1" x14ac:dyDescent="0.3">
      <c r="A12" s="203"/>
      <c r="B12" s="204"/>
      <c r="C12" s="205"/>
      <c r="D12" s="196" t="s">
        <v>54</v>
      </c>
      <c r="E12" s="197"/>
      <c r="F12" s="198"/>
      <c r="G12" s="199" t="s">
        <v>55</v>
      </c>
      <c r="H12" s="199"/>
      <c r="I12" s="200"/>
    </row>
    <row r="13" spans="1:9" s="3" customFormat="1" ht="30.75" thickBot="1" x14ac:dyDescent="0.3">
      <c r="A13" s="108" t="s">
        <v>19</v>
      </c>
      <c r="B13" s="30" t="s">
        <v>50</v>
      </c>
      <c r="C13" s="31" t="s">
        <v>48</v>
      </c>
      <c r="D13" s="31" t="s">
        <v>49</v>
      </c>
      <c r="E13" s="31" t="s">
        <v>52</v>
      </c>
      <c r="F13" s="31" t="s">
        <v>53</v>
      </c>
      <c r="G13" s="31" t="s">
        <v>49</v>
      </c>
      <c r="H13" s="32" t="s">
        <v>52</v>
      </c>
      <c r="I13" s="43" t="s">
        <v>53</v>
      </c>
    </row>
    <row r="14" spans="1:9" ht="15" x14ac:dyDescent="0.25">
      <c r="A14" s="44">
        <v>1</v>
      </c>
      <c r="B14" s="17" t="s">
        <v>20</v>
      </c>
      <c r="C14" s="119"/>
      <c r="D14" s="90"/>
      <c r="E14" s="27">
        <f>D14*1.14</f>
        <v>0</v>
      </c>
      <c r="F14" s="29">
        <f>E14*C14</f>
        <v>0</v>
      </c>
      <c r="G14" s="90"/>
      <c r="H14" s="27">
        <f>G14*1.14</f>
        <v>0</v>
      </c>
      <c r="I14" s="45">
        <f>H14*C14</f>
        <v>0</v>
      </c>
    </row>
    <row r="15" spans="1:9" ht="15" x14ac:dyDescent="0.25">
      <c r="A15" s="44">
        <v>2</v>
      </c>
      <c r="B15" s="17" t="s">
        <v>21</v>
      </c>
      <c r="C15" s="119"/>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c r="D16" s="90"/>
      <c r="E16" s="27">
        <f t="shared" si="0"/>
        <v>0</v>
      </c>
      <c r="F16" s="29">
        <f t="shared" si="1"/>
        <v>0</v>
      </c>
      <c r="G16" s="90"/>
      <c r="H16" s="27">
        <f t="shared" si="2"/>
        <v>0</v>
      </c>
      <c r="I16" s="45">
        <f t="shared" si="3"/>
        <v>0</v>
      </c>
    </row>
    <row r="17" spans="1:9" ht="15" x14ac:dyDescent="0.25">
      <c r="A17" s="44">
        <v>4</v>
      </c>
      <c r="B17" s="17" t="s">
        <v>23</v>
      </c>
      <c r="C17" s="119"/>
      <c r="D17" s="90"/>
      <c r="E17" s="27">
        <f t="shared" si="0"/>
        <v>0</v>
      </c>
      <c r="F17" s="29">
        <f t="shared" si="1"/>
        <v>0</v>
      </c>
      <c r="G17" s="90"/>
      <c r="H17" s="27">
        <f t="shared" si="2"/>
        <v>0</v>
      </c>
      <c r="I17" s="45">
        <f t="shared" si="3"/>
        <v>0</v>
      </c>
    </row>
    <row r="18" spans="1:9" ht="15" x14ac:dyDescent="0.25">
      <c r="A18" s="44">
        <v>5</v>
      </c>
      <c r="B18" s="17" t="s">
        <v>24</v>
      </c>
      <c r="C18" s="119"/>
      <c r="D18" s="90"/>
      <c r="E18" s="27">
        <f t="shared" si="0"/>
        <v>0</v>
      </c>
      <c r="F18" s="29">
        <f t="shared" si="1"/>
        <v>0</v>
      </c>
      <c r="G18" s="90"/>
      <c r="H18" s="27">
        <f t="shared" si="2"/>
        <v>0</v>
      </c>
      <c r="I18" s="45">
        <f t="shared" si="3"/>
        <v>0</v>
      </c>
    </row>
    <row r="19" spans="1:9" ht="15" x14ac:dyDescent="0.25">
      <c r="A19" s="44">
        <v>6</v>
      </c>
      <c r="B19" s="17" t="s">
        <v>25</v>
      </c>
      <c r="C19" s="119"/>
      <c r="D19" s="90"/>
      <c r="E19" s="27">
        <f t="shared" si="0"/>
        <v>0</v>
      </c>
      <c r="F19" s="29">
        <f t="shared" si="1"/>
        <v>0</v>
      </c>
      <c r="G19" s="90"/>
      <c r="H19" s="27">
        <f t="shared" si="2"/>
        <v>0</v>
      </c>
      <c r="I19" s="45">
        <f t="shared" si="3"/>
        <v>0</v>
      </c>
    </row>
    <row r="20" spans="1:9" ht="15" x14ac:dyDescent="0.25">
      <c r="A20" s="44">
        <v>7</v>
      </c>
      <c r="B20" s="17" t="s">
        <v>35</v>
      </c>
      <c r="C20" s="119"/>
      <c r="D20" s="90"/>
      <c r="E20" s="27">
        <f t="shared" si="0"/>
        <v>0</v>
      </c>
      <c r="F20" s="29">
        <f t="shared" si="1"/>
        <v>0</v>
      </c>
      <c r="G20" s="90"/>
      <c r="H20" s="27">
        <f t="shared" si="2"/>
        <v>0</v>
      </c>
      <c r="I20" s="45">
        <f t="shared" si="3"/>
        <v>0</v>
      </c>
    </row>
    <row r="21" spans="1:9" ht="15" x14ac:dyDescent="0.25">
      <c r="A21" s="44">
        <v>8</v>
      </c>
      <c r="B21" s="17" t="s">
        <v>36</v>
      </c>
      <c r="C21" s="119"/>
      <c r="D21" s="90"/>
      <c r="E21" s="27">
        <f t="shared" si="0"/>
        <v>0</v>
      </c>
      <c r="F21" s="29">
        <f t="shared" si="1"/>
        <v>0</v>
      </c>
      <c r="G21" s="90"/>
      <c r="H21" s="27">
        <f t="shared" si="2"/>
        <v>0</v>
      </c>
      <c r="I21" s="45">
        <f t="shared" si="3"/>
        <v>0</v>
      </c>
    </row>
    <row r="22" spans="1:9" ht="15" x14ac:dyDescent="0.25">
      <c r="A22" s="44">
        <v>9</v>
      </c>
      <c r="B22" s="17" t="s">
        <v>37</v>
      </c>
      <c r="C22" s="119"/>
      <c r="D22" s="90"/>
      <c r="E22" s="27">
        <f t="shared" si="0"/>
        <v>0</v>
      </c>
      <c r="F22" s="29">
        <f t="shared" si="1"/>
        <v>0</v>
      </c>
      <c r="G22" s="90"/>
      <c r="H22" s="27">
        <f t="shared" si="2"/>
        <v>0</v>
      </c>
      <c r="I22" s="45">
        <f t="shared" si="3"/>
        <v>0</v>
      </c>
    </row>
    <row r="23" spans="1:9" ht="15" x14ac:dyDescent="0.25">
      <c r="A23" s="44">
        <v>10</v>
      </c>
      <c r="B23" s="17" t="s">
        <v>26</v>
      </c>
      <c r="C23" s="119"/>
      <c r="D23" s="90"/>
      <c r="E23" s="27">
        <f t="shared" si="0"/>
        <v>0</v>
      </c>
      <c r="F23" s="29">
        <f t="shared" si="1"/>
        <v>0</v>
      </c>
      <c r="G23" s="90"/>
      <c r="H23" s="27">
        <f t="shared" si="2"/>
        <v>0</v>
      </c>
      <c r="I23" s="45">
        <f t="shared" si="3"/>
        <v>0</v>
      </c>
    </row>
    <row r="24" spans="1:9" ht="15" x14ac:dyDescent="0.25">
      <c r="A24" s="44">
        <v>11</v>
      </c>
      <c r="B24" s="17" t="s">
        <v>27</v>
      </c>
      <c r="C24" s="119"/>
      <c r="D24" s="90"/>
      <c r="E24" s="27">
        <f t="shared" si="0"/>
        <v>0</v>
      </c>
      <c r="F24" s="29">
        <f t="shared" si="1"/>
        <v>0</v>
      </c>
      <c r="G24" s="90"/>
      <c r="H24" s="27">
        <f t="shared" si="2"/>
        <v>0</v>
      </c>
      <c r="I24" s="45">
        <f t="shared" si="3"/>
        <v>0</v>
      </c>
    </row>
    <row r="25" spans="1:9" ht="15" x14ac:dyDescent="0.25">
      <c r="A25" s="44">
        <v>12</v>
      </c>
      <c r="B25" s="17" t="s">
        <v>28</v>
      </c>
      <c r="C25" s="119"/>
      <c r="D25" s="90"/>
      <c r="E25" s="27">
        <f t="shared" si="0"/>
        <v>0</v>
      </c>
      <c r="F25" s="29">
        <f t="shared" si="1"/>
        <v>0</v>
      </c>
      <c r="G25" s="90"/>
      <c r="H25" s="27">
        <f t="shared" si="2"/>
        <v>0</v>
      </c>
      <c r="I25" s="45">
        <f t="shared" si="3"/>
        <v>0</v>
      </c>
    </row>
    <row r="26" spans="1:9" ht="15" x14ac:dyDescent="0.25">
      <c r="A26" s="44">
        <v>13</v>
      </c>
      <c r="B26" s="17" t="s">
        <v>32</v>
      </c>
      <c r="C26" s="119"/>
      <c r="D26" s="90"/>
      <c r="E26" s="27">
        <f t="shared" si="0"/>
        <v>0</v>
      </c>
      <c r="F26" s="29">
        <f t="shared" si="1"/>
        <v>0</v>
      </c>
      <c r="G26" s="90"/>
      <c r="H26" s="27">
        <f t="shared" si="2"/>
        <v>0</v>
      </c>
      <c r="I26" s="45">
        <f t="shared" si="3"/>
        <v>0</v>
      </c>
    </row>
    <row r="27" spans="1:9" ht="15" x14ac:dyDescent="0.25">
      <c r="A27" s="44">
        <v>14</v>
      </c>
      <c r="B27" s="17" t="s">
        <v>33</v>
      </c>
      <c r="C27" s="119"/>
      <c r="D27" s="90"/>
      <c r="E27" s="27">
        <f t="shared" si="0"/>
        <v>0</v>
      </c>
      <c r="F27" s="29">
        <f t="shared" si="1"/>
        <v>0</v>
      </c>
      <c r="G27" s="90"/>
      <c r="H27" s="27">
        <f t="shared" si="2"/>
        <v>0</v>
      </c>
      <c r="I27" s="45">
        <f t="shared" si="3"/>
        <v>0</v>
      </c>
    </row>
    <row r="28" spans="1:9" ht="15" x14ac:dyDescent="0.25">
      <c r="A28" s="44">
        <v>15</v>
      </c>
      <c r="B28" s="17" t="s">
        <v>34</v>
      </c>
      <c r="C28" s="119"/>
      <c r="D28" s="90"/>
      <c r="E28" s="27">
        <f t="shared" si="0"/>
        <v>0</v>
      </c>
      <c r="F28" s="29">
        <f t="shared" si="1"/>
        <v>0</v>
      </c>
      <c r="G28" s="90"/>
      <c r="H28" s="27">
        <f t="shared" si="2"/>
        <v>0</v>
      </c>
      <c r="I28" s="45">
        <f t="shared" si="3"/>
        <v>0</v>
      </c>
    </row>
    <row r="29" spans="1:9" ht="15" x14ac:dyDescent="0.25">
      <c r="A29" s="44">
        <v>16</v>
      </c>
      <c r="B29" s="17" t="s">
        <v>29</v>
      </c>
      <c r="C29" s="119"/>
      <c r="D29" s="90"/>
      <c r="E29" s="27">
        <f t="shared" si="0"/>
        <v>0</v>
      </c>
      <c r="F29" s="29">
        <f t="shared" si="1"/>
        <v>0</v>
      </c>
      <c r="G29" s="90"/>
      <c r="H29" s="27">
        <f t="shared" si="2"/>
        <v>0</v>
      </c>
      <c r="I29" s="45">
        <f t="shared" si="3"/>
        <v>0</v>
      </c>
    </row>
    <row r="30" spans="1:9" ht="15" x14ac:dyDescent="0.25">
      <c r="A30" s="44">
        <v>17</v>
      </c>
      <c r="B30" s="17" t="s">
        <v>30</v>
      </c>
      <c r="C30" s="119"/>
      <c r="D30" s="90"/>
      <c r="E30" s="27">
        <f t="shared" si="0"/>
        <v>0</v>
      </c>
      <c r="F30" s="29">
        <f t="shared" si="1"/>
        <v>0</v>
      </c>
      <c r="G30" s="90"/>
      <c r="H30" s="27">
        <f t="shared" si="2"/>
        <v>0</v>
      </c>
      <c r="I30" s="45">
        <f t="shared" si="3"/>
        <v>0</v>
      </c>
    </row>
    <row r="31" spans="1:9" ht="15" x14ac:dyDescent="0.25">
      <c r="A31" s="44">
        <v>18</v>
      </c>
      <c r="B31" s="17" t="s">
        <v>31</v>
      </c>
      <c r="C31" s="119"/>
      <c r="D31" s="90"/>
      <c r="E31" s="27">
        <f t="shared" si="0"/>
        <v>0</v>
      </c>
      <c r="F31" s="29">
        <f t="shared" si="1"/>
        <v>0</v>
      </c>
      <c r="G31" s="90"/>
      <c r="H31" s="27">
        <f t="shared" si="2"/>
        <v>0</v>
      </c>
      <c r="I31" s="45">
        <f t="shared" si="3"/>
        <v>0</v>
      </c>
    </row>
    <row r="32" spans="1:9" ht="15" x14ac:dyDescent="0.25">
      <c r="A32" s="44">
        <v>19</v>
      </c>
      <c r="B32" s="17" t="s">
        <v>5</v>
      </c>
      <c r="C32" s="119"/>
      <c r="D32" s="90"/>
      <c r="E32" s="27">
        <f t="shared" si="0"/>
        <v>0</v>
      </c>
      <c r="F32" s="29">
        <f t="shared" si="1"/>
        <v>0</v>
      </c>
      <c r="G32" s="90"/>
      <c r="H32" s="27">
        <f t="shared" si="2"/>
        <v>0</v>
      </c>
      <c r="I32" s="45">
        <f t="shared" si="3"/>
        <v>0</v>
      </c>
    </row>
    <row r="33" spans="1:9" ht="15" x14ac:dyDescent="0.25">
      <c r="A33" s="44">
        <v>20</v>
      </c>
      <c r="B33" s="17" t="s">
        <v>42</v>
      </c>
      <c r="C33" s="119"/>
      <c r="D33" s="90"/>
      <c r="E33" s="27">
        <f t="shared" si="0"/>
        <v>0</v>
      </c>
      <c r="F33" s="29">
        <f t="shared" si="1"/>
        <v>0</v>
      </c>
      <c r="G33" s="90"/>
      <c r="H33" s="27">
        <f t="shared" si="2"/>
        <v>0</v>
      </c>
      <c r="I33" s="45">
        <f t="shared" si="3"/>
        <v>0</v>
      </c>
    </row>
    <row r="34" spans="1:9" ht="28.5" x14ac:dyDescent="0.25">
      <c r="A34" s="44">
        <v>21</v>
      </c>
      <c r="B34" s="17" t="s">
        <v>45</v>
      </c>
      <c r="C34" s="119"/>
      <c r="D34" s="90"/>
      <c r="E34" s="27">
        <f t="shared" si="0"/>
        <v>0</v>
      </c>
      <c r="F34" s="29">
        <f t="shared" si="1"/>
        <v>0</v>
      </c>
      <c r="G34" s="90"/>
      <c r="H34" s="27">
        <f t="shared" si="2"/>
        <v>0</v>
      </c>
      <c r="I34" s="45">
        <f t="shared" si="3"/>
        <v>0</v>
      </c>
    </row>
    <row r="35" spans="1:9" ht="13.5" customHeight="1" x14ac:dyDescent="0.25">
      <c r="A35" s="44">
        <v>22</v>
      </c>
      <c r="B35" s="18" t="s">
        <v>43</v>
      </c>
      <c r="C35" s="119"/>
      <c r="D35" s="90"/>
      <c r="E35" s="27">
        <f t="shared" si="0"/>
        <v>0</v>
      </c>
      <c r="F35" s="29">
        <f t="shared" si="1"/>
        <v>0</v>
      </c>
      <c r="G35" s="90"/>
      <c r="H35" s="27">
        <f t="shared" si="2"/>
        <v>0</v>
      </c>
      <c r="I35" s="45">
        <f t="shared" si="3"/>
        <v>0</v>
      </c>
    </row>
    <row r="36" spans="1:9" ht="31.5" customHeight="1" x14ac:dyDescent="0.2">
      <c r="A36" s="109">
        <v>23</v>
      </c>
      <c r="B36" s="85" t="s">
        <v>3</v>
      </c>
      <c r="C36" s="143"/>
      <c r="D36" s="91"/>
      <c r="E36" s="88">
        <f t="shared" si="0"/>
        <v>0</v>
      </c>
      <c r="F36" s="86">
        <f t="shared" si="1"/>
        <v>0</v>
      </c>
      <c r="G36" s="91"/>
      <c r="H36" s="88">
        <f t="shared" si="2"/>
        <v>0</v>
      </c>
      <c r="I36" s="89">
        <f t="shared" si="3"/>
        <v>0</v>
      </c>
    </row>
    <row r="37" spans="1:9" ht="15" x14ac:dyDescent="0.25">
      <c r="A37" s="44">
        <v>24</v>
      </c>
      <c r="B37" s="17" t="s">
        <v>40</v>
      </c>
      <c r="C37" s="119"/>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c r="D39" s="90"/>
      <c r="E39" s="27">
        <f t="shared" si="0"/>
        <v>0</v>
      </c>
      <c r="F39" s="29">
        <f t="shared" si="1"/>
        <v>0</v>
      </c>
      <c r="G39" s="90"/>
      <c r="H39" s="27">
        <f t="shared" si="2"/>
        <v>0</v>
      </c>
      <c r="I39" s="45">
        <f t="shared" si="3"/>
        <v>0</v>
      </c>
    </row>
    <row r="40" spans="1:9" ht="15" x14ac:dyDescent="0.25">
      <c r="A40" s="44">
        <v>27</v>
      </c>
      <c r="B40" s="17" t="s">
        <v>44</v>
      </c>
      <c r="C40" s="119"/>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c r="D42" s="90"/>
      <c r="E42" s="27">
        <f t="shared" si="0"/>
        <v>0</v>
      </c>
      <c r="F42" s="29">
        <f t="shared" si="1"/>
        <v>0</v>
      </c>
      <c r="G42" s="90"/>
      <c r="H42" s="27">
        <f t="shared" si="2"/>
        <v>0</v>
      </c>
      <c r="I42" s="45">
        <f t="shared" si="3"/>
        <v>0</v>
      </c>
    </row>
    <row r="43" spans="1:9" ht="29.25" customHeight="1" x14ac:dyDescent="0.25">
      <c r="A43" s="44">
        <v>30</v>
      </c>
      <c r="B43" s="17" t="s">
        <v>38</v>
      </c>
      <c r="C43" s="119"/>
      <c r="D43" s="90"/>
      <c r="E43" s="27">
        <f t="shared" si="0"/>
        <v>0</v>
      </c>
      <c r="F43" s="29">
        <f t="shared" si="1"/>
        <v>0</v>
      </c>
      <c r="G43" s="90"/>
      <c r="H43" s="27">
        <f t="shared" si="2"/>
        <v>0</v>
      </c>
      <c r="I43" s="45">
        <f t="shared" si="3"/>
        <v>0</v>
      </c>
    </row>
    <row r="44" spans="1:9" ht="15" x14ac:dyDescent="0.25">
      <c r="A44" s="44">
        <v>31</v>
      </c>
      <c r="B44" s="17" t="s">
        <v>39</v>
      </c>
      <c r="C44" s="119"/>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18" ht="15" x14ac:dyDescent="0.25">
      <c r="A49" s="44">
        <v>36</v>
      </c>
      <c r="B49" s="26" t="s">
        <v>51</v>
      </c>
      <c r="C49" s="119"/>
      <c r="D49" s="90"/>
      <c r="E49" s="27">
        <f t="shared" si="0"/>
        <v>0</v>
      </c>
      <c r="F49" s="29">
        <f t="shared" si="1"/>
        <v>0</v>
      </c>
      <c r="G49" s="90"/>
      <c r="H49" s="27">
        <f t="shared" si="2"/>
        <v>0</v>
      </c>
      <c r="I49" s="45">
        <f t="shared" si="3"/>
        <v>0</v>
      </c>
    </row>
    <row r="50" spans="1:18" ht="15.75" thickBot="1" x14ac:dyDescent="0.3">
      <c r="A50" s="44">
        <v>37</v>
      </c>
      <c r="B50" s="26" t="s">
        <v>51</v>
      </c>
      <c r="C50" s="119"/>
      <c r="D50" s="90"/>
      <c r="E50" s="27">
        <f t="shared" si="0"/>
        <v>0</v>
      </c>
      <c r="F50" s="29">
        <f t="shared" si="1"/>
        <v>0</v>
      </c>
      <c r="G50" s="90"/>
      <c r="H50" s="27">
        <f t="shared" si="2"/>
        <v>0</v>
      </c>
      <c r="I50" s="45">
        <f t="shared" si="3"/>
        <v>0</v>
      </c>
    </row>
    <row r="51" spans="1:18" s="1" customFormat="1" ht="15.75" thickBot="1" x14ac:dyDescent="0.3">
      <c r="A51" s="110"/>
      <c r="B51" s="23" t="s">
        <v>11</v>
      </c>
      <c r="C51" s="28"/>
      <c r="D51" s="131"/>
      <c r="E51" s="131"/>
      <c r="F51" s="25">
        <f>SUM(F14:F50)</f>
        <v>0</v>
      </c>
      <c r="G51" s="131"/>
      <c r="H51" s="131"/>
      <c r="I51" s="47">
        <f>SUM(I14:I50)</f>
        <v>0</v>
      </c>
    </row>
    <row r="52" spans="1:18" ht="36" customHeight="1" thickBot="1" x14ac:dyDescent="0.3">
      <c r="A52" s="184" t="s">
        <v>119</v>
      </c>
      <c r="B52" s="185"/>
      <c r="C52" s="129"/>
      <c r="D52" s="130" t="s">
        <v>120</v>
      </c>
      <c r="E52" s="125"/>
      <c r="F52" s="126">
        <f>F51*E52</f>
        <v>0</v>
      </c>
      <c r="G52" s="12" t="s">
        <v>121</v>
      </c>
      <c r="H52" s="127"/>
      <c r="I52" s="126">
        <f>I51*H52</f>
        <v>0</v>
      </c>
    </row>
    <row r="53" spans="1:18" s="124" customFormat="1" ht="36" customHeight="1" thickBot="1" x14ac:dyDescent="0.25">
      <c r="A53" s="181" t="s">
        <v>134</v>
      </c>
      <c r="B53" s="182"/>
      <c r="C53" s="182"/>
      <c r="D53" s="183"/>
      <c r="E53" s="178">
        <f>F52+I52</f>
        <v>0</v>
      </c>
      <c r="F53" s="179"/>
      <c r="G53" s="179"/>
      <c r="H53" s="179"/>
      <c r="I53" s="180"/>
    </row>
    <row r="54" spans="1:18" s="124" customFormat="1" ht="21.75" customHeight="1" x14ac:dyDescent="0.2">
      <c r="A54" s="132"/>
      <c r="B54" s="132"/>
      <c r="C54" s="132"/>
      <c r="D54" s="132"/>
      <c r="E54" s="133"/>
      <c r="F54" s="133"/>
      <c r="G54" s="133"/>
      <c r="H54" s="133"/>
      <c r="I54" s="133"/>
    </row>
    <row r="55" spans="1:18" s="124" customFormat="1" ht="36" customHeight="1" thickBot="1" x14ac:dyDescent="0.3">
      <c r="A55" s="186" t="s">
        <v>57</v>
      </c>
      <c r="B55" s="187"/>
      <c r="C55" s="121"/>
      <c r="D55" s="114"/>
      <c r="E55" s="122"/>
      <c r="F55" s="115"/>
      <c r="G55" s="114"/>
      <c r="H55" s="123"/>
      <c r="I55" s="41"/>
      <c r="Q55" s="177" t="s">
        <v>135</v>
      </c>
      <c r="R55" s="177"/>
    </row>
    <row r="56" spans="1:18" ht="30.75" thickBot="1" x14ac:dyDescent="0.3">
      <c r="A56" s="48" t="s">
        <v>13</v>
      </c>
      <c r="B56" s="35" t="s">
        <v>0</v>
      </c>
      <c r="C56" s="31" t="s">
        <v>12</v>
      </c>
      <c r="D56" s="192" t="s">
        <v>58</v>
      </c>
      <c r="E56" s="192"/>
      <c r="F56" s="192"/>
      <c r="G56" s="192"/>
      <c r="H56" s="192"/>
      <c r="I56" s="193"/>
    </row>
    <row r="57" spans="1:18" ht="43.5" customHeight="1" thickBot="1" x14ac:dyDescent="0.3">
      <c r="A57" s="49">
        <v>1</v>
      </c>
      <c r="B57" s="34" t="s">
        <v>59</v>
      </c>
      <c r="C57" s="92"/>
      <c r="D57" s="194"/>
      <c r="E57" s="194"/>
      <c r="F57" s="194"/>
      <c r="G57" s="194"/>
      <c r="H57" s="194"/>
      <c r="I57" s="195"/>
    </row>
    <row r="58" spans="1:18" ht="15" thickBot="1" x14ac:dyDescent="0.25">
      <c r="A58" s="111"/>
      <c r="B58" s="51"/>
      <c r="C58" s="51"/>
      <c r="D58" s="51"/>
      <c r="E58" s="51"/>
      <c r="F58" s="51"/>
      <c r="G58" s="51"/>
      <c r="H58" s="51"/>
      <c r="I58" s="52"/>
    </row>
    <row r="59" spans="1:18" ht="15" thickTop="1" x14ac:dyDescent="0.2"/>
  </sheetData>
  <mergeCells count="16">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view="pageBreakPreview" topLeftCell="A10" zoomScale="90" zoomScaleNormal="75" zoomScaleSheetLayoutView="90" workbookViewId="0">
      <selection activeCell="C7" sqref="C7:H7"/>
    </sheetView>
  </sheetViews>
  <sheetFormatPr defaultColWidth="9.140625"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6384" width="9.140625" style="2"/>
  </cols>
  <sheetData>
    <row r="1" spans="1:9" ht="15" thickTop="1" x14ac:dyDescent="0.2">
      <c r="A1" s="37"/>
      <c r="B1" s="38"/>
      <c r="C1" s="188" t="s">
        <v>63</v>
      </c>
      <c r="D1" s="188"/>
      <c r="E1" s="188"/>
      <c r="F1" s="188"/>
      <c r="G1" s="188"/>
      <c r="H1" s="188"/>
      <c r="I1" s="39"/>
    </row>
    <row r="2" spans="1:9" x14ac:dyDescent="0.2">
      <c r="A2" s="40"/>
      <c r="B2" s="14"/>
      <c r="C2" s="206"/>
      <c r="D2" s="206"/>
      <c r="E2" s="206"/>
      <c r="F2" s="206"/>
      <c r="G2" s="206"/>
      <c r="H2" s="206"/>
      <c r="I2" s="41"/>
    </row>
    <row r="3" spans="1:9" x14ac:dyDescent="0.2">
      <c r="A3" s="40"/>
      <c r="B3" s="14"/>
      <c r="C3" s="206"/>
      <c r="D3" s="206"/>
      <c r="E3" s="206"/>
      <c r="F3" s="206"/>
      <c r="G3" s="206"/>
      <c r="H3" s="206"/>
      <c r="I3" s="41"/>
    </row>
    <row r="4" spans="1:9" ht="21.75" customHeight="1" x14ac:dyDescent="0.3">
      <c r="A4" s="40"/>
      <c r="B4" s="14"/>
      <c r="C4" s="191" t="s">
        <v>64</v>
      </c>
      <c r="D4" s="191"/>
      <c r="E4" s="191"/>
      <c r="F4" s="191"/>
      <c r="G4" s="191"/>
      <c r="H4" s="191"/>
      <c r="I4" s="41"/>
    </row>
    <row r="5" spans="1:9" ht="14.25" customHeight="1" x14ac:dyDescent="0.25">
      <c r="A5" s="40"/>
      <c r="B5" s="14"/>
      <c r="C5" s="36"/>
      <c r="D5" s="36"/>
      <c r="E5" s="36"/>
      <c r="F5" s="36"/>
      <c r="G5" s="36"/>
      <c r="H5" s="36"/>
      <c r="I5" s="41"/>
    </row>
    <row r="6" spans="1:9" ht="14.25" customHeight="1" x14ac:dyDescent="0.25">
      <c r="A6" s="40"/>
      <c r="B6" s="14"/>
      <c r="C6" s="36"/>
      <c r="D6" s="36"/>
      <c r="E6" s="36"/>
      <c r="F6" s="36"/>
      <c r="G6" s="36"/>
      <c r="H6" s="36"/>
      <c r="I6" s="41"/>
    </row>
    <row r="7" spans="1:9" ht="22.5" customHeight="1" x14ac:dyDescent="0.25">
      <c r="A7" s="118" t="s">
        <v>14</v>
      </c>
      <c r="B7" s="21"/>
      <c r="C7" s="201" t="s">
        <v>150</v>
      </c>
      <c r="D7" s="201"/>
      <c r="E7" s="201"/>
      <c r="F7" s="201"/>
      <c r="G7" s="201"/>
      <c r="H7" s="201"/>
      <c r="I7" s="41"/>
    </row>
    <row r="8" spans="1:9" ht="36.75" customHeight="1" x14ac:dyDescent="0.25">
      <c r="A8" s="118" t="s">
        <v>15</v>
      </c>
      <c r="B8" s="21"/>
      <c r="C8" s="202" t="str">
        <f>'COVER SHEET'!$E19</f>
        <v>THE PROVISION OF TRAVEL MANAGEMENT SERVICES FOR A PERIOD OF 36 MONTHS</v>
      </c>
      <c r="D8" s="202"/>
      <c r="E8" s="202"/>
      <c r="F8" s="202"/>
      <c r="G8" s="202"/>
      <c r="H8" s="202"/>
      <c r="I8" s="41"/>
    </row>
    <row r="9" spans="1:9" ht="29.25" customHeight="1" x14ac:dyDescent="0.25">
      <c r="A9" s="118" t="s">
        <v>2</v>
      </c>
      <c r="B9" s="21"/>
      <c r="C9" s="201" t="str">
        <f>'COVER SHEET'!$E21</f>
        <v>&lt;NAME OF BIDDER TO BE FILLED IN HERE&gt;</v>
      </c>
      <c r="D9" s="201"/>
      <c r="E9" s="201"/>
      <c r="F9" s="201"/>
      <c r="G9" s="201"/>
      <c r="H9" s="201"/>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1"/>
      <c r="E11" s="191"/>
      <c r="F11" s="22"/>
      <c r="G11" s="22"/>
      <c r="H11" s="22"/>
      <c r="I11" s="41"/>
    </row>
    <row r="12" spans="1:9" ht="15.75" thickBot="1" x14ac:dyDescent="0.3">
      <c r="A12" s="203"/>
      <c r="B12" s="204"/>
      <c r="C12" s="205"/>
      <c r="D12" s="196" t="s">
        <v>54</v>
      </c>
      <c r="E12" s="197"/>
      <c r="F12" s="198"/>
      <c r="G12" s="199" t="s">
        <v>55</v>
      </c>
      <c r="H12" s="199"/>
      <c r="I12" s="200"/>
    </row>
    <row r="13" spans="1:9" s="3" customFormat="1" ht="30.75" thickBot="1" x14ac:dyDescent="0.3">
      <c r="A13" s="42" t="s">
        <v>19</v>
      </c>
      <c r="B13" s="30" t="s">
        <v>50</v>
      </c>
      <c r="C13" s="31" t="s">
        <v>48</v>
      </c>
      <c r="D13" s="31" t="s">
        <v>49</v>
      </c>
      <c r="E13" s="31" t="s">
        <v>52</v>
      </c>
      <c r="F13" s="31" t="s">
        <v>53</v>
      </c>
      <c r="G13" s="31" t="s">
        <v>49</v>
      </c>
      <c r="H13" s="32" t="s">
        <v>52</v>
      </c>
      <c r="I13" s="43" t="s">
        <v>53</v>
      </c>
    </row>
    <row r="14" spans="1:9" ht="15" x14ac:dyDescent="0.25">
      <c r="A14" s="44">
        <v>1</v>
      </c>
      <c r="B14" s="17" t="s">
        <v>20</v>
      </c>
      <c r="C14" s="119">
        <v>5</v>
      </c>
      <c r="D14" s="90"/>
      <c r="E14" s="27">
        <f>D14*1.14</f>
        <v>0</v>
      </c>
      <c r="F14" s="29">
        <f>E14*C14</f>
        <v>0</v>
      </c>
      <c r="G14" s="90"/>
      <c r="H14" s="27">
        <f>G14*1.14</f>
        <v>0</v>
      </c>
      <c r="I14" s="45">
        <f>H14*C14</f>
        <v>0</v>
      </c>
    </row>
    <row r="15" spans="1:9" ht="15" x14ac:dyDescent="0.25">
      <c r="A15" s="44">
        <v>2</v>
      </c>
      <c r="B15" s="17" t="s">
        <v>21</v>
      </c>
      <c r="C15" s="119">
        <v>5</v>
      </c>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v>2000</v>
      </c>
      <c r="D16" s="90"/>
      <c r="E16" s="27">
        <f t="shared" si="0"/>
        <v>0</v>
      </c>
      <c r="F16" s="29">
        <f t="shared" si="1"/>
        <v>0</v>
      </c>
      <c r="G16" s="90"/>
      <c r="H16" s="27">
        <f t="shared" si="2"/>
        <v>0</v>
      </c>
      <c r="I16" s="45">
        <f t="shared" si="3"/>
        <v>0</v>
      </c>
    </row>
    <row r="17" spans="1:9" ht="15" x14ac:dyDescent="0.25">
      <c r="A17" s="44">
        <v>4</v>
      </c>
      <c r="B17" s="17" t="s">
        <v>23</v>
      </c>
      <c r="C17" s="119">
        <v>0</v>
      </c>
      <c r="D17" s="90"/>
      <c r="E17" s="27">
        <f t="shared" si="0"/>
        <v>0</v>
      </c>
      <c r="F17" s="29">
        <f t="shared" si="1"/>
        <v>0</v>
      </c>
      <c r="G17" s="90"/>
      <c r="H17" s="27">
        <f t="shared" si="2"/>
        <v>0</v>
      </c>
      <c r="I17" s="45">
        <f t="shared" si="3"/>
        <v>0</v>
      </c>
    </row>
    <row r="18" spans="1:9" ht="15" x14ac:dyDescent="0.25">
      <c r="A18" s="44">
        <v>5</v>
      </c>
      <c r="B18" s="17" t="s">
        <v>24</v>
      </c>
      <c r="C18" s="119">
        <v>0</v>
      </c>
      <c r="D18" s="90"/>
      <c r="E18" s="27">
        <f t="shared" si="0"/>
        <v>0</v>
      </c>
      <c r="F18" s="29">
        <f t="shared" si="1"/>
        <v>0</v>
      </c>
      <c r="G18" s="90"/>
      <c r="H18" s="27">
        <f t="shared" si="2"/>
        <v>0</v>
      </c>
      <c r="I18" s="45">
        <f t="shared" si="3"/>
        <v>0</v>
      </c>
    </row>
    <row r="19" spans="1:9" ht="15" x14ac:dyDescent="0.25">
      <c r="A19" s="44">
        <v>6</v>
      </c>
      <c r="B19" s="17" t="s">
        <v>25</v>
      </c>
      <c r="C19" s="119">
        <v>200</v>
      </c>
      <c r="D19" s="90"/>
      <c r="E19" s="27">
        <f t="shared" si="0"/>
        <v>0</v>
      </c>
      <c r="F19" s="29">
        <f t="shared" si="1"/>
        <v>0</v>
      </c>
      <c r="G19" s="90"/>
      <c r="H19" s="27">
        <f t="shared" si="2"/>
        <v>0</v>
      </c>
      <c r="I19" s="45">
        <f t="shared" si="3"/>
        <v>0</v>
      </c>
    </row>
    <row r="20" spans="1:9" ht="15" x14ac:dyDescent="0.25">
      <c r="A20" s="44">
        <v>7</v>
      </c>
      <c r="B20" s="17" t="s">
        <v>35</v>
      </c>
      <c r="C20" s="119">
        <v>0</v>
      </c>
      <c r="D20" s="90"/>
      <c r="E20" s="27">
        <f t="shared" si="0"/>
        <v>0</v>
      </c>
      <c r="F20" s="29">
        <f t="shared" si="1"/>
        <v>0</v>
      </c>
      <c r="G20" s="90"/>
      <c r="H20" s="27">
        <f t="shared" si="2"/>
        <v>0</v>
      </c>
      <c r="I20" s="45">
        <f t="shared" si="3"/>
        <v>0</v>
      </c>
    </row>
    <row r="21" spans="1:9" ht="15" x14ac:dyDescent="0.25">
      <c r="A21" s="44">
        <v>8</v>
      </c>
      <c r="B21" s="17" t="s">
        <v>36</v>
      </c>
      <c r="C21" s="119">
        <v>0</v>
      </c>
      <c r="D21" s="90"/>
      <c r="E21" s="27">
        <f t="shared" si="0"/>
        <v>0</v>
      </c>
      <c r="F21" s="29">
        <f t="shared" si="1"/>
        <v>0</v>
      </c>
      <c r="G21" s="90"/>
      <c r="H21" s="27">
        <f t="shared" si="2"/>
        <v>0</v>
      </c>
      <c r="I21" s="45">
        <f t="shared" si="3"/>
        <v>0</v>
      </c>
    </row>
    <row r="22" spans="1:9" ht="15" x14ac:dyDescent="0.25">
      <c r="A22" s="44">
        <v>9</v>
      </c>
      <c r="B22" s="17" t="s">
        <v>37</v>
      </c>
      <c r="C22" s="119">
        <v>0</v>
      </c>
      <c r="D22" s="90"/>
      <c r="E22" s="27">
        <f t="shared" si="0"/>
        <v>0</v>
      </c>
      <c r="F22" s="29">
        <f t="shared" si="1"/>
        <v>0</v>
      </c>
      <c r="G22" s="90"/>
      <c r="H22" s="27">
        <f t="shared" si="2"/>
        <v>0</v>
      </c>
      <c r="I22" s="45">
        <f t="shared" si="3"/>
        <v>0</v>
      </c>
    </row>
    <row r="23" spans="1:9" ht="15" x14ac:dyDescent="0.25">
      <c r="A23" s="44">
        <v>10</v>
      </c>
      <c r="B23" s="17" t="s">
        <v>26</v>
      </c>
      <c r="C23" s="119">
        <v>3000</v>
      </c>
      <c r="D23" s="90"/>
      <c r="E23" s="27">
        <f t="shared" si="0"/>
        <v>0</v>
      </c>
      <c r="F23" s="29">
        <f t="shared" si="1"/>
        <v>0</v>
      </c>
      <c r="G23" s="90"/>
      <c r="H23" s="27">
        <f t="shared" si="2"/>
        <v>0</v>
      </c>
      <c r="I23" s="45">
        <f t="shared" si="3"/>
        <v>0</v>
      </c>
    </row>
    <row r="24" spans="1:9" ht="15" x14ac:dyDescent="0.25">
      <c r="A24" s="44">
        <v>11</v>
      </c>
      <c r="B24" s="17" t="s">
        <v>27</v>
      </c>
      <c r="C24" s="119">
        <v>0</v>
      </c>
      <c r="D24" s="90"/>
      <c r="E24" s="27">
        <f t="shared" si="0"/>
        <v>0</v>
      </c>
      <c r="F24" s="29">
        <f t="shared" si="1"/>
        <v>0</v>
      </c>
      <c r="G24" s="90"/>
      <c r="H24" s="27">
        <f t="shared" si="2"/>
        <v>0</v>
      </c>
      <c r="I24" s="45">
        <f t="shared" si="3"/>
        <v>0</v>
      </c>
    </row>
    <row r="25" spans="1:9" ht="15" x14ac:dyDescent="0.25">
      <c r="A25" s="44">
        <v>12</v>
      </c>
      <c r="B25" s="17" t="s">
        <v>28</v>
      </c>
      <c r="C25" s="119">
        <v>0</v>
      </c>
      <c r="D25" s="90"/>
      <c r="E25" s="27">
        <f t="shared" si="0"/>
        <v>0</v>
      </c>
      <c r="F25" s="29">
        <f t="shared" si="1"/>
        <v>0</v>
      </c>
      <c r="G25" s="90"/>
      <c r="H25" s="27">
        <f t="shared" si="2"/>
        <v>0</v>
      </c>
      <c r="I25" s="45">
        <f t="shared" si="3"/>
        <v>0</v>
      </c>
    </row>
    <row r="26" spans="1:9" ht="15" x14ac:dyDescent="0.25">
      <c r="A26" s="44">
        <v>13</v>
      </c>
      <c r="B26" s="17" t="s">
        <v>32</v>
      </c>
      <c r="C26" s="119">
        <v>1000</v>
      </c>
      <c r="D26" s="90"/>
      <c r="E26" s="27">
        <f t="shared" si="0"/>
        <v>0</v>
      </c>
      <c r="F26" s="29">
        <f t="shared" si="1"/>
        <v>0</v>
      </c>
      <c r="G26" s="90"/>
      <c r="H26" s="27">
        <f t="shared" si="2"/>
        <v>0</v>
      </c>
      <c r="I26" s="45">
        <f t="shared" si="3"/>
        <v>0</v>
      </c>
    </row>
    <row r="27" spans="1:9" ht="15" x14ac:dyDescent="0.25">
      <c r="A27" s="44">
        <v>14</v>
      </c>
      <c r="B27" s="17" t="s">
        <v>33</v>
      </c>
      <c r="C27" s="119">
        <v>0</v>
      </c>
      <c r="D27" s="90"/>
      <c r="E27" s="27">
        <f t="shared" si="0"/>
        <v>0</v>
      </c>
      <c r="F27" s="29">
        <f t="shared" si="1"/>
        <v>0</v>
      </c>
      <c r="G27" s="90"/>
      <c r="H27" s="27">
        <f t="shared" si="2"/>
        <v>0</v>
      </c>
      <c r="I27" s="45">
        <f t="shared" si="3"/>
        <v>0</v>
      </c>
    </row>
    <row r="28" spans="1:9" ht="15" x14ac:dyDescent="0.25">
      <c r="A28" s="44">
        <v>15</v>
      </c>
      <c r="B28" s="17" t="s">
        <v>34</v>
      </c>
      <c r="C28" s="119">
        <v>5</v>
      </c>
      <c r="D28" s="90"/>
      <c r="E28" s="27">
        <f t="shared" si="0"/>
        <v>0</v>
      </c>
      <c r="F28" s="29">
        <f t="shared" si="1"/>
        <v>0</v>
      </c>
      <c r="G28" s="90"/>
      <c r="H28" s="27">
        <f t="shared" si="2"/>
        <v>0</v>
      </c>
      <c r="I28" s="45">
        <f t="shared" si="3"/>
        <v>0</v>
      </c>
    </row>
    <row r="29" spans="1:9" ht="15" x14ac:dyDescent="0.25">
      <c r="A29" s="44">
        <v>16</v>
      </c>
      <c r="B29" s="17" t="s">
        <v>29</v>
      </c>
      <c r="C29" s="119">
        <v>3000</v>
      </c>
      <c r="D29" s="90"/>
      <c r="E29" s="27">
        <f t="shared" si="0"/>
        <v>0</v>
      </c>
      <c r="F29" s="29">
        <f t="shared" si="1"/>
        <v>0</v>
      </c>
      <c r="G29" s="90"/>
      <c r="H29" s="27">
        <f t="shared" si="2"/>
        <v>0</v>
      </c>
      <c r="I29" s="45">
        <f t="shared" si="3"/>
        <v>0</v>
      </c>
    </row>
    <row r="30" spans="1:9" ht="15" x14ac:dyDescent="0.25">
      <c r="A30" s="44">
        <v>17</v>
      </c>
      <c r="B30" s="17" t="s">
        <v>30</v>
      </c>
      <c r="C30" s="119">
        <v>0</v>
      </c>
      <c r="D30" s="90"/>
      <c r="E30" s="27">
        <f t="shared" si="0"/>
        <v>0</v>
      </c>
      <c r="F30" s="29">
        <f t="shared" si="1"/>
        <v>0</v>
      </c>
      <c r="G30" s="90"/>
      <c r="H30" s="27">
        <f t="shared" si="2"/>
        <v>0</v>
      </c>
      <c r="I30" s="45">
        <f t="shared" si="3"/>
        <v>0</v>
      </c>
    </row>
    <row r="31" spans="1:9" ht="15" x14ac:dyDescent="0.25">
      <c r="A31" s="44">
        <v>18</v>
      </c>
      <c r="B31" s="17" t="s">
        <v>31</v>
      </c>
      <c r="C31" s="119">
        <v>5</v>
      </c>
      <c r="D31" s="90"/>
      <c r="E31" s="27">
        <f t="shared" si="0"/>
        <v>0</v>
      </c>
      <c r="F31" s="29">
        <f t="shared" si="1"/>
        <v>0</v>
      </c>
      <c r="G31" s="90"/>
      <c r="H31" s="27">
        <f t="shared" si="2"/>
        <v>0</v>
      </c>
      <c r="I31" s="45">
        <f t="shared" si="3"/>
        <v>0</v>
      </c>
    </row>
    <row r="32" spans="1:9" ht="15" x14ac:dyDescent="0.25">
      <c r="A32" s="44">
        <v>19</v>
      </c>
      <c r="B32" s="17" t="s">
        <v>5</v>
      </c>
      <c r="C32" s="119">
        <v>1000</v>
      </c>
      <c r="D32" s="90"/>
      <c r="E32" s="27">
        <f t="shared" si="0"/>
        <v>0</v>
      </c>
      <c r="F32" s="29">
        <f t="shared" si="1"/>
        <v>0</v>
      </c>
      <c r="G32" s="90"/>
      <c r="H32" s="27">
        <f t="shared" si="2"/>
        <v>0</v>
      </c>
      <c r="I32" s="45">
        <f t="shared" si="3"/>
        <v>0</v>
      </c>
    </row>
    <row r="33" spans="1:9" ht="15" x14ac:dyDescent="0.25">
      <c r="A33" s="44">
        <v>20</v>
      </c>
      <c r="B33" s="17" t="s">
        <v>42</v>
      </c>
      <c r="C33" s="119">
        <v>0</v>
      </c>
      <c r="D33" s="90"/>
      <c r="E33" s="27">
        <f t="shared" si="0"/>
        <v>0</v>
      </c>
      <c r="F33" s="29">
        <f t="shared" si="1"/>
        <v>0</v>
      </c>
      <c r="G33" s="90"/>
      <c r="H33" s="27">
        <f t="shared" si="2"/>
        <v>0</v>
      </c>
      <c r="I33" s="45">
        <f t="shared" si="3"/>
        <v>0</v>
      </c>
    </row>
    <row r="34" spans="1:9" ht="28.5" x14ac:dyDescent="0.25">
      <c r="A34" s="44">
        <v>21</v>
      </c>
      <c r="B34" s="17" t="s">
        <v>45</v>
      </c>
      <c r="C34" s="119">
        <v>5</v>
      </c>
      <c r="D34" s="90"/>
      <c r="E34" s="27">
        <f t="shared" si="0"/>
        <v>0</v>
      </c>
      <c r="F34" s="29">
        <f t="shared" si="1"/>
        <v>0</v>
      </c>
      <c r="G34" s="90"/>
      <c r="H34" s="27">
        <f t="shared" si="2"/>
        <v>0</v>
      </c>
      <c r="I34" s="45">
        <f t="shared" si="3"/>
        <v>0</v>
      </c>
    </row>
    <row r="35" spans="1:9" ht="13.5" customHeight="1" x14ac:dyDescent="0.25">
      <c r="A35" s="44">
        <v>22</v>
      </c>
      <c r="B35" s="18" t="s">
        <v>43</v>
      </c>
      <c r="C35" s="119">
        <v>0</v>
      </c>
      <c r="D35" s="90"/>
      <c r="E35" s="27">
        <f t="shared" si="0"/>
        <v>0</v>
      </c>
      <c r="F35" s="29">
        <f t="shared" si="1"/>
        <v>0</v>
      </c>
      <c r="G35" s="90"/>
      <c r="H35" s="27">
        <f t="shared" si="2"/>
        <v>0</v>
      </c>
      <c r="I35" s="45">
        <f t="shared" si="3"/>
        <v>0</v>
      </c>
    </row>
    <row r="36" spans="1:9" ht="31.5" customHeight="1" x14ac:dyDescent="0.2">
      <c r="A36" s="87">
        <v>23</v>
      </c>
      <c r="B36" s="85" t="s">
        <v>3</v>
      </c>
      <c r="C36" s="143">
        <v>5000</v>
      </c>
      <c r="D36" s="91"/>
      <c r="E36" s="88">
        <f t="shared" si="0"/>
        <v>0</v>
      </c>
      <c r="F36" s="86">
        <f t="shared" si="1"/>
        <v>0</v>
      </c>
      <c r="G36" s="91"/>
      <c r="H36" s="88">
        <f t="shared" si="2"/>
        <v>0</v>
      </c>
      <c r="I36" s="89">
        <f t="shared" si="3"/>
        <v>0</v>
      </c>
    </row>
    <row r="37" spans="1:9" ht="15" x14ac:dyDescent="0.25">
      <c r="A37" s="44">
        <v>24</v>
      </c>
      <c r="B37" s="17" t="s">
        <v>40</v>
      </c>
      <c r="C37" s="119">
        <v>100</v>
      </c>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v>100</v>
      </c>
      <c r="D39" s="90"/>
      <c r="E39" s="27">
        <f t="shared" si="0"/>
        <v>0</v>
      </c>
      <c r="F39" s="29">
        <f t="shared" si="1"/>
        <v>0</v>
      </c>
      <c r="G39" s="90"/>
      <c r="H39" s="27">
        <f t="shared" si="2"/>
        <v>0</v>
      </c>
      <c r="I39" s="45">
        <f t="shared" si="3"/>
        <v>0</v>
      </c>
    </row>
    <row r="40" spans="1:9" ht="15" x14ac:dyDescent="0.25">
      <c r="A40" s="44">
        <v>27</v>
      </c>
      <c r="B40" s="17" t="s">
        <v>44</v>
      </c>
      <c r="C40" s="119">
        <v>500</v>
      </c>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v>10</v>
      </c>
      <c r="D42" s="90"/>
      <c r="E42" s="27">
        <f t="shared" si="0"/>
        <v>0</v>
      </c>
      <c r="F42" s="29">
        <f t="shared" si="1"/>
        <v>0</v>
      </c>
      <c r="G42" s="90"/>
      <c r="H42" s="27">
        <f t="shared" si="2"/>
        <v>0</v>
      </c>
      <c r="I42" s="45">
        <f t="shared" si="3"/>
        <v>0</v>
      </c>
    </row>
    <row r="43" spans="1:9" ht="29.25" customHeight="1" x14ac:dyDescent="0.25">
      <c r="A43" s="44">
        <v>30</v>
      </c>
      <c r="B43" s="17" t="s">
        <v>38</v>
      </c>
      <c r="C43" s="119">
        <v>12</v>
      </c>
      <c r="D43" s="90"/>
      <c r="E43" s="27">
        <f t="shared" si="0"/>
        <v>0</v>
      </c>
      <c r="F43" s="29">
        <f t="shared" si="1"/>
        <v>0</v>
      </c>
      <c r="G43" s="90"/>
      <c r="H43" s="27">
        <f t="shared" si="2"/>
        <v>0</v>
      </c>
      <c r="I43" s="45">
        <f t="shared" si="3"/>
        <v>0</v>
      </c>
    </row>
    <row r="44" spans="1:9" ht="15" x14ac:dyDescent="0.25">
      <c r="A44" s="44">
        <v>31</v>
      </c>
      <c r="B44" s="17" t="s">
        <v>39</v>
      </c>
      <c r="C44" s="119">
        <v>48</v>
      </c>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9" ht="15" x14ac:dyDescent="0.25">
      <c r="A49" s="44">
        <v>36</v>
      </c>
      <c r="B49" s="26" t="s">
        <v>51</v>
      </c>
      <c r="C49" s="119"/>
      <c r="D49" s="90"/>
      <c r="E49" s="27">
        <f t="shared" si="0"/>
        <v>0</v>
      </c>
      <c r="F49" s="29">
        <f t="shared" si="1"/>
        <v>0</v>
      </c>
      <c r="G49" s="90"/>
      <c r="H49" s="27">
        <f t="shared" si="2"/>
        <v>0</v>
      </c>
      <c r="I49" s="45">
        <f t="shared" si="3"/>
        <v>0</v>
      </c>
    </row>
    <row r="50" spans="1:9" ht="15.75" thickBot="1" x14ac:dyDescent="0.3">
      <c r="A50" s="44">
        <v>37</v>
      </c>
      <c r="B50" s="26" t="s">
        <v>51</v>
      </c>
      <c r="C50" s="119"/>
      <c r="D50" s="90"/>
      <c r="E50" s="27">
        <f t="shared" si="0"/>
        <v>0</v>
      </c>
      <c r="F50" s="29">
        <f t="shared" si="1"/>
        <v>0</v>
      </c>
      <c r="G50" s="90"/>
      <c r="H50" s="27">
        <f t="shared" si="2"/>
        <v>0</v>
      </c>
      <c r="I50" s="45">
        <f t="shared" si="3"/>
        <v>0</v>
      </c>
    </row>
    <row r="51" spans="1:9" s="1" customFormat="1" ht="15.75" thickBot="1" x14ac:dyDescent="0.3">
      <c r="A51" s="46"/>
      <c r="B51" s="23" t="s">
        <v>11</v>
      </c>
      <c r="C51" s="28">
        <f>SUM(C14:C50)</f>
        <v>15995</v>
      </c>
      <c r="D51" s="24"/>
      <c r="E51" s="24"/>
      <c r="F51" s="25">
        <f>SUM(F14:F50)</f>
        <v>0</v>
      </c>
      <c r="G51" s="24"/>
      <c r="H51" s="24"/>
      <c r="I51" s="47">
        <f>SUM(I14:I50)</f>
        <v>0</v>
      </c>
    </row>
    <row r="52" spans="1:9" ht="36" customHeight="1" thickBot="1" x14ac:dyDescent="0.3">
      <c r="A52" s="184" t="s">
        <v>119</v>
      </c>
      <c r="B52" s="185"/>
      <c r="C52" s="129"/>
      <c r="D52" s="130" t="s">
        <v>120</v>
      </c>
      <c r="E52" s="125">
        <v>0.6</v>
      </c>
      <c r="F52" s="128">
        <f>F51*E52</f>
        <v>0</v>
      </c>
      <c r="G52" s="12" t="s">
        <v>121</v>
      </c>
      <c r="H52" s="127">
        <v>0.4</v>
      </c>
      <c r="I52" s="128">
        <f>I51*H52</f>
        <v>0</v>
      </c>
    </row>
    <row r="53" spans="1:9" s="124" customFormat="1" ht="36" customHeight="1" thickBot="1" x14ac:dyDescent="0.25">
      <c r="A53" s="181" t="s">
        <v>134</v>
      </c>
      <c r="B53" s="182"/>
      <c r="C53" s="182"/>
      <c r="D53" s="183"/>
      <c r="E53" s="178">
        <f>F52+I52</f>
        <v>0</v>
      </c>
      <c r="F53" s="179"/>
      <c r="G53" s="179"/>
      <c r="H53" s="179"/>
      <c r="I53" s="180"/>
    </row>
    <row r="54" spans="1:9" s="124" customFormat="1" ht="36" customHeight="1" x14ac:dyDescent="0.25">
      <c r="A54" s="120"/>
      <c r="B54" s="121"/>
      <c r="C54" s="121"/>
      <c r="D54" s="114"/>
      <c r="E54" s="122"/>
      <c r="F54" s="115"/>
      <c r="G54" s="114"/>
      <c r="H54" s="123"/>
      <c r="I54" s="41"/>
    </row>
    <row r="55" spans="1:9" ht="29.25" customHeight="1" thickBot="1" x14ac:dyDescent="0.35">
      <c r="A55" s="186" t="s">
        <v>57</v>
      </c>
      <c r="B55" s="187"/>
      <c r="C55" s="117"/>
      <c r="D55" s="191"/>
      <c r="E55" s="191"/>
      <c r="F55" s="22"/>
      <c r="G55" s="22"/>
      <c r="H55" s="22"/>
      <c r="I55" s="41"/>
    </row>
    <row r="56" spans="1:9" ht="30.75" thickBot="1" x14ac:dyDescent="0.3">
      <c r="A56" s="48" t="s">
        <v>13</v>
      </c>
      <c r="B56" s="35" t="s">
        <v>0</v>
      </c>
      <c r="C56" s="31" t="s">
        <v>12</v>
      </c>
      <c r="D56" s="192" t="s">
        <v>58</v>
      </c>
      <c r="E56" s="192"/>
      <c r="F56" s="192"/>
      <c r="G56" s="192"/>
      <c r="H56" s="192"/>
      <c r="I56" s="193"/>
    </row>
    <row r="57" spans="1:9" ht="43.5" customHeight="1" thickBot="1" x14ac:dyDescent="0.3">
      <c r="A57" s="49">
        <v>1</v>
      </c>
      <c r="B57" s="34" t="s">
        <v>59</v>
      </c>
      <c r="C57" s="144">
        <v>0.08</v>
      </c>
      <c r="D57" s="194"/>
      <c r="E57" s="194"/>
      <c r="F57" s="194"/>
      <c r="G57" s="194"/>
      <c r="H57" s="194"/>
      <c r="I57" s="195"/>
    </row>
    <row r="58" spans="1:9" x14ac:dyDescent="0.2">
      <c r="A58" s="40"/>
      <c r="B58" s="14" t="s">
        <v>147</v>
      </c>
      <c r="C58" s="14"/>
      <c r="D58" s="14"/>
      <c r="E58" s="14"/>
      <c r="F58" s="14"/>
      <c r="G58" s="14"/>
      <c r="H58" s="14"/>
      <c r="I58" s="41"/>
    </row>
    <row r="59" spans="1:9" ht="15" thickBot="1" x14ac:dyDescent="0.25">
      <c r="A59" s="50"/>
      <c r="B59" s="51"/>
      <c r="C59" s="51"/>
      <c r="D59" s="51"/>
      <c r="E59" s="51"/>
      <c r="F59" s="51"/>
      <c r="G59" s="51"/>
      <c r="H59" s="51"/>
      <c r="I59" s="52"/>
    </row>
    <row r="60" spans="1:9" ht="15" thickTop="1" x14ac:dyDescent="0.2"/>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topLeftCell="A55" zoomScaleNormal="100" zoomScaleSheetLayoutView="100" workbookViewId="0">
      <selection activeCell="E59" sqref="E59:F59"/>
    </sheetView>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5" t="s">
        <v>70</v>
      </c>
      <c r="E1" s="235"/>
      <c r="F1" s="236"/>
    </row>
    <row r="2" spans="2:6" x14ac:dyDescent="0.2">
      <c r="B2" s="20"/>
      <c r="C2" s="14"/>
      <c r="D2" s="206"/>
      <c r="E2" s="206"/>
      <c r="F2" s="237"/>
    </row>
    <row r="3" spans="2:6" x14ac:dyDescent="0.2">
      <c r="B3" s="20"/>
      <c r="C3" s="14"/>
      <c r="D3" s="206"/>
      <c r="E3" s="206"/>
      <c r="F3" s="237"/>
    </row>
    <row r="4" spans="2:6" ht="21.75" customHeight="1" x14ac:dyDescent="0.3">
      <c r="B4" s="20"/>
      <c r="C4" s="14"/>
      <c r="D4" s="191" t="s">
        <v>62</v>
      </c>
      <c r="E4" s="191"/>
      <c r="F4" s="238"/>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1" t="s">
        <v>150</v>
      </c>
      <c r="E7" s="201"/>
      <c r="F7" s="239"/>
    </row>
    <row r="8" spans="2:6" ht="36.75" customHeight="1" x14ac:dyDescent="0.25">
      <c r="B8" s="13" t="s">
        <v>15</v>
      </c>
      <c r="C8" s="21"/>
      <c r="D8" s="202" t="str">
        <f>'COVER SHEET'!$E19</f>
        <v>THE PROVISION OF TRAVEL MANAGEMENT SERVICES FOR A PERIOD OF 36 MONTHS</v>
      </c>
      <c r="E8" s="202"/>
      <c r="F8" s="240"/>
    </row>
    <row r="9" spans="2:6" ht="29.25" customHeight="1" x14ac:dyDescent="0.25">
      <c r="B9" s="13" t="s">
        <v>2</v>
      </c>
      <c r="C9" s="21"/>
      <c r="D9" s="201"/>
      <c r="E9" s="201"/>
      <c r="F9" s="239"/>
    </row>
    <row r="10" spans="2:6" ht="29.25" customHeight="1" thickBot="1" x14ac:dyDescent="0.3">
      <c r="B10" s="13"/>
      <c r="C10" s="21"/>
      <c r="D10" s="22"/>
      <c r="E10" s="22"/>
      <c r="F10" s="58"/>
    </row>
    <row r="11" spans="2:6" ht="29.25" customHeight="1" thickBot="1" x14ac:dyDescent="0.3">
      <c r="B11" s="207" t="s">
        <v>144</v>
      </c>
      <c r="C11" s="208"/>
      <c r="D11" s="212"/>
      <c r="E11" s="213"/>
      <c r="F11" s="15"/>
    </row>
    <row r="12" spans="2:6" ht="16.5" customHeight="1" x14ac:dyDescent="0.25">
      <c r="B12" s="59"/>
      <c r="C12" s="53"/>
      <c r="D12" s="214" t="s">
        <v>85</v>
      </c>
      <c r="E12" s="214"/>
      <c r="F12" s="60"/>
    </row>
    <row r="13" spans="2:6" ht="29.25" customHeight="1" thickBot="1" x14ac:dyDescent="0.35">
      <c r="B13" s="13" t="s">
        <v>72</v>
      </c>
      <c r="C13" s="21"/>
      <c r="D13" s="22"/>
      <c r="E13" s="54"/>
      <c r="F13" s="58"/>
    </row>
    <row r="14" spans="2:6" ht="15.75" thickBot="1" x14ac:dyDescent="0.3">
      <c r="B14" s="215"/>
      <c r="C14" s="204"/>
      <c r="D14" s="205"/>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6" t="s">
        <v>73</v>
      </c>
      <c r="C16" s="227"/>
      <c r="D16" s="31" t="s">
        <v>97</v>
      </c>
      <c r="E16" s="31"/>
      <c r="F16" s="31"/>
    </row>
    <row r="17" spans="2:6" ht="15" x14ac:dyDescent="0.25">
      <c r="B17" s="134">
        <v>1</v>
      </c>
      <c r="C17" s="17" t="s">
        <v>60</v>
      </c>
      <c r="D17" s="93"/>
      <c r="E17" s="94"/>
      <c r="F17" s="95"/>
    </row>
    <row r="18" spans="2:6" ht="15" x14ac:dyDescent="0.25">
      <c r="B18" s="134"/>
      <c r="C18" s="17" t="s">
        <v>74</v>
      </c>
      <c r="D18" s="93"/>
      <c r="E18" s="96"/>
      <c r="F18" s="95"/>
    </row>
    <row r="19" spans="2:6" ht="15" x14ac:dyDescent="0.25">
      <c r="B19" s="134"/>
      <c r="C19" s="17" t="s">
        <v>75</v>
      </c>
      <c r="D19" s="93"/>
      <c r="E19" s="96"/>
      <c r="F19" s="95"/>
    </row>
    <row r="20" spans="2:6" ht="15" x14ac:dyDescent="0.25">
      <c r="B20" s="134"/>
      <c r="C20" s="17" t="s">
        <v>76</v>
      </c>
      <c r="D20" s="93"/>
      <c r="E20" s="96"/>
      <c r="F20" s="95"/>
    </row>
    <row r="21" spans="2:6" ht="15" x14ac:dyDescent="0.25">
      <c r="B21" s="134"/>
      <c r="C21" s="17" t="s">
        <v>77</v>
      </c>
      <c r="D21" s="93"/>
      <c r="E21" s="96"/>
      <c r="F21" s="95"/>
    </row>
    <row r="22" spans="2:6" ht="15" x14ac:dyDescent="0.25">
      <c r="B22" s="134"/>
      <c r="C22" s="17" t="s">
        <v>78</v>
      </c>
      <c r="D22" s="93"/>
      <c r="E22" s="96"/>
      <c r="F22" s="95"/>
    </row>
    <row r="23" spans="2:6" ht="15" x14ac:dyDescent="0.25">
      <c r="B23" s="134"/>
      <c r="C23" s="17" t="s">
        <v>79</v>
      </c>
      <c r="D23" s="93"/>
      <c r="E23" s="96"/>
      <c r="F23" s="95"/>
    </row>
    <row r="24" spans="2:6" ht="33" customHeight="1" x14ac:dyDescent="0.25">
      <c r="B24" s="134"/>
      <c r="C24" s="17" t="s">
        <v>80</v>
      </c>
      <c r="D24" s="93"/>
      <c r="E24" s="96"/>
      <c r="F24" s="95"/>
    </row>
    <row r="25" spans="2:6" ht="15" x14ac:dyDescent="0.25">
      <c r="B25" s="134"/>
      <c r="C25" s="17" t="s">
        <v>81</v>
      </c>
      <c r="D25" s="93"/>
      <c r="E25" s="96"/>
      <c r="F25" s="95"/>
    </row>
    <row r="26" spans="2:6" ht="15" x14ac:dyDescent="0.25">
      <c r="B26" s="134"/>
      <c r="C26" s="17" t="s">
        <v>82</v>
      </c>
      <c r="D26" s="93"/>
      <c r="E26" s="96"/>
      <c r="F26" s="95"/>
    </row>
    <row r="27" spans="2:6" ht="28.5" x14ac:dyDescent="0.25">
      <c r="B27" s="134">
        <v>2</v>
      </c>
      <c r="C27" s="17" t="s">
        <v>83</v>
      </c>
      <c r="D27" s="93"/>
      <c r="E27" s="96"/>
      <c r="F27" s="95"/>
    </row>
    <row r="28" spans="2:6" ht="28.5" x14ac:dyDescent="0.25">
      <c r="B28" s="134">
        <v>3</v>
      </c>
      <c r="C28" s="17" t="s">
        <v>84</v>
      </c>
      <c r="D28" s="93"/>
      <c r="E28" s="96"/>
      <c r="F28" s="95"/>
    </row>
    <row r="29" spans="2:6" ht="28.5" x14ac:dyDescent="0.25">
      <c r="B29" s="134">
        <v>4</v>
      </c>
      <c r="C29" s="17" t="s">
        <v>86</v>
      </c>
      <c r="D29" s="97"/>
      <c r="E29" s="96"/>
      <c r="F29" s="95"/>
    </row>
    <row r="30" spans="2:6" ht="15" x14ac:dyDescent="0.25">
      <c r="B30" s="134">
        <v>5</v>
      </c>
      <c r="C30" s="17" t="s">
        <v>87</v>
      </c>
      <c r="D30" s="93"/>
      <c r="E30" s="96"/>
      <c r="F30" s="95"/>
    </row>
    <row r="31" spans="2:6" ht="15" x14ac:dyDescent="0.25">
      <c r="B31" s="134">
        <v>6</v>
      </c>
      <c r="C31" s="17" t="s">
        <v>88</v>
      </c>
      <c r="D31" s="93"/>
      <c r="E31" s="96"/>
      <c r="F31" s="95"/>
    </row>
    <row r="32" spans="2:6" ht="15" x14ac:dyDescent="0.25">
      <c r="B32" s="134">
        <v>7</v>
      </c>
      <c r="C32" s="17" t="s">
        <v>89</v>
      </c>
      <c r="D32" s="93"/>
      <c r="E32" s="96"/>
      <c r="F32" s="95"/>
    </row>
    <row r="33" spans="1:9" ht="15" x14ac:dyDescent="0.25">
      <c r="B33" s="134">
        <v>8</v>
      </c>
      <c r="C33" s="77" t="s">
        <v>103</v>
      </c>
      <c r="D33" s="93"/>
      <c r="E33" s="96"/>
      <c r="F33" s="95"/>
    </row>
    <row r="34" spans="1:9" ht="28.5" x14ac:dyDescent="0.25">
      <c r="B34" s="134">
        <v>9</v>
      </c>
      <c r="C34" s="17" t="s">
        <v>91</v>
      </c>
      <c r="D34" s="93"/>
      <c r="E34" s="96"/>
      <c r="F34" s="95"/>
    </row>
    <row r="35" spans="1:9" ht="13.5" customHeight="1" x14ac:dyDescent="0.25">
      <c r="B35" s="134">
        <v>10</v>
      </c>
      <c r="C35" s="17" t="s">
        <v>92</v>
      </c>
      <c r="D35" s="93"/>
      <c r="E35" s="96"/>
      <c r="F35" s="95"/>
    </row>
    <row r="36" spans="1:9" ht="31.5" customHeight="1" x14ac:dyDescent="0.2">
      <c r="A36" s="84"/>
      <c r="B36" s="134">
        <v>11</v>
      </c>
      <c r="C36" s="85" t="s">
        <v>93</v>
      </c>
      <c r="D36" s="98"/>
      <c r="E36" s="99"/>
      <c r="F36" s="100"/>
      <c r="G36" s="84"/>
      <c r="H36" s="84"/>
      <c r="I36" s="84"/>
    </row>
    <row r="37" spans="1:9" ht="15" x14ac:dyDescent="0.25">
      <c r="B37" s="134">
        <v>12</v>
      </c>
      <c r="C37" s="26" t="s">
        <v>51</v>
      </c>
      <c r="D37" s="93"/>
      <c r="E37" s="96"/>
      <c r="F37" s="95"/>
    </row>
    <row r="38" spans="1:9" ht="15" x14ac:dyDescent="0.25">
      <c r="B38" s="134">
        <v>13</v>
      </c>
      <c r="C38" s="26" t="s">
        <v>51</v>
      </c>
      <c r="D38" s="93"/>
      <c r="E38" s="96"/>
      <c r="F38" s="95"/>
    </row>
    <row r="39" spans="1:9" ht="15" x14ac:dyDescent="0.25">
      <c r="B39" s="134">
        <v>14</v>
      </c>
      <c r="C39" s="26" t="s">
        <v>51</v>
      </c>
      <c r="D39" s="93"/>
      <c r="E39" s="96"/>
      <c r="F39" s="95"/>
    </row>
    <row r="40" spans="1:9" ht="15" x14ac:dyDescent="0.25">
      <c r="B40" s="134">
        <v>15</v>
      </c>
      <c r="C40" s="26" t="s">
        <v>51</v>
      </c>
      <c r="D40" s="93"/>
      <c r="E40" s="96"/>
      <c r="F40" s="95"/>
    </row>
    <row r="41" spans="1:9" ht="15" x14ac:dyDescent="0.25">
      <c r="B41" s="134">
        <v>16</v>
      </c>
      <c r="C41" s="26" t="s">
        <v>51</v>
      </c>
      <c r="D41" s="93"/>
      <c r="E41" s="96"/>
      <c r="F41" s="95"/>
    </row>
    <row r="42" spans="1:9" ht="15.75" thickBot="1" x14ac:dyDescent="0.3">
      <c r="B42" s="134">
        <v>17</v>
      </c>
      <c r="C42" s="26" t="s">
        <v>94</v>
      </c>
      <c r="D42" s="93"/>
      <c r="E42" s="96"/>
      <c r="F42" s="95"/>
    </row>
    <row r="43" spans="1:9" s="1" customFormat="1" ht="29.25" customHeight="1" thickBot="1" x14ac:dyDescent="0.3">
      <c r="B43" s="232" t="s">
        <v>138</v>
      </c>
      <c r="C43" s="233"/>
      <c r="D43" s="234"/>
      <c r="E43" s="25">
        <f>SUM(E17:E42)</f>
        <v>0</v>
      </c>
      <c r="F43" s="25">
        <f>SUM(F17:F42)</f>
        <v>0</v>
      </c>
    </row>
    <row r="44" spans="1:9" s="113" customFormat="1" ht="15.75" thickBot="1" x14ac:dyDescent="0.3">
      <c r="B44" s="140"/>
      <c r="C44" s="141"/>
      <c r="D44" s="140"/>
      <c r="E44" s="142"/>
      <c r="F44" s="142"/>
    </row>
    <row r="45" spans="1:9" s="113" customFormat="1" ht="15.75" thickBot="1" x14ac:dyDescent="0.3">
      <c r="B45" s="215"/>
      <c r="C45" s="204"/>
      <c r="D45" s="205"/>
      <c r="E45" s="116" t="s">
        <v>54</v>
      </c>
      <c r="F45" s="116" t="s">
        <v>55</v>
      </c>
    </row>
    <row r="46" spans="1:9" ht="30.75" thickBot="1" x14ac:dyDescent="0.3">
      <c r="B46" s="226" t="s">
        <v>96</v>
      </c>
      <c r="C46" s="227"/>
      <c r="D46" s="31" t="s">
        <v>97</v>
      </c>
      <c r="E46" s="31" t="s">
        <v>95</v>
      </c>
      <c r="F46" s="31" t="s">
        <v>95</v>
      </c>
    </row>
    <row r="47" spans="1:9" ht="43.5" x14ac:dyDescent="0.25">
      <c r="B47" s="65">
        <v>1</v>
      </c>
      <c r="C47" s="66" t="s">
        <v>136</v>
      </c>
      <c r="D47" s="101"/>
      <c r="E47" s="102"/>
      <c r="F47" s="103"/>
    </row>
    <row r="48" spans="1:9" ht="57.75" x14ac:dyDescent="0.25">
      <c r="B48" s="65">
        <v>2</v>
      </c>
      <c r="C48" s="66" t="s">
        <v>137</v>
      </c>
      <c r="D48" s="93"/>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2" t="s">
        <v>139</v>
      </c>
      <c r="C55" s="233"/>
      <c r="D55" s="234"/>
      <c r="E55" s="25">
        <f>SUM(E47:E54)</f>
        <v>0</v>
      </c>
      <c r="F55" s="25">
        <f>SUM(F47:F54)</f>
        <v>0</v>
      </c>
    </row>
    <row r="56" spans="2:6" ht="5.25" customHeight="1" thickBot="1" x14ac:dyDescent="0.3">
      <c r="B56" s="65"/>
      <c r="C56" s="66"/>
      <c r="D56" s="67"/>
      <c r="E56" s="63"/>
      <c r="F56" s="64"/>
    </row>
    <row r="57" spans="2:6" ht="29.25" customHeight="1" thickBot="1" x14ac:dyDescent="0.3">
      <c r="B57" s="232" t="s">
        <v>142</v>
      </c>
      <c r="C57" s="233"/>
      <c r="D57" s="234"/>
      <c r="E57" s="68">
        <f>E43+E55</f>
        <v>0</v>
      </c>
      <c r="F57" s="68">
        <f>F43+F55</f>
        <v>0</v>
      </c>
    </row>
    <row r="58" spans="2:6" ht="6" customHeight="1" thickBot="1" x14ac:dyDescent="0.3">
      <c r="B58" s="65"/>
      <c r="C58" s="66"/>
      <c r="D58" s="67"/>
      <c r="E58" s="209"/>
      <c r="F58" s="210"/>
    </row>
    <row r="59" spans="2:6" s="4" customFormat="1" ht="30.75" customHeight="1" thickBot="1" x14ac:dyDescent="0.3">
      <c r="B59" s="229" t="s">
        <v>119</v>
      </c>
      <c r="C59" s="230"/>
      <c r="D59" s="231"/>
      <c r="E59" s="137"/>
      <c r="F59" s="137"/>
    </row>
    <row r="60" spans="2:6" s="4" customFormat="1" ht="14.25" customHeight="1" thickBot="1" x14ac:dyDescent="0.3">
      <c r="B60" s="65"/>
      <c r="C60" s="66"/>
      <c r="D60" s="67"/>
      <c r="E60" s="135" t="s">
        <v>120</v>
      </c>
      <c r="F60" s="136" t="s">
        <v>121</v>
      </c>
    </row>
    <row r="61" spans="2:6" s="113" customFormat="1" ht="30.75" customHeight="1" thickBot="1" x14ac:dyDescent="0.25">
      <c r="B61" s="221" t="s">
        <v>141</v>
      </c>
      <c r="C61" s="222"/>
      <c r="D61" s="223"/>
      <c r="E61" s="138">
        <f>E57*E59</f>
        <v>0</v>
      </c>
      <c r="F61" s="138">
        <f>F57*F59</f>
        <v>0</v>
      </c>
    </row>
    <row r="62" spans="2:6" s="113" customFormat="1" ht="33" customHeight="1" thickBot="1" x14ac:dyDescent="0.25">
      <c r="B62" s="218" t="s">
        <v>140</v>
      </c>
      <c r="C62" s="219"/>
      <c r="D62" s="220"/>
      <c r="E62" s="216">
        <f>E61+F61</f>
        <v>0</v>
      </c>
      <c r="F62" s="217"/>
    </row>
    <row r="63" spans="2:6" s="113" customFormat="1" ht="45.75" customHeight="1" thickBot="1" x14ac:dyDescent="0.25">
      <c r="B63" s="218" t="s">
        <v>143</v>
      </c>
      <c r="C63" s="219"/>
      <c r="D63" s="220"/>
      <c r="E63" s="224">
        <f>E62*1.14</f>
        <v>0</v>
      </c>
      <c r="F63" s="225"/>
    </row>
    <row r="64" spans="2:6" s="4" customFormat="1" ht="29.25" customHeight="1" thickBot="1" x14ac:dyDescent="0.25">
      <c r="B64" s="218" t="s">
        <v>145</v>
      </c>
      <c r="C64" s="219"/>
      <c r="D64" s="220"/>
      <c r="E64" s="216">
        <f>E63/12</f>
        <v>0</v>
      </c>
      <c r="F64" s="217"/>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1" t="s">
        <v>122</v>
      </c>
    </row>
    <row r="68" spans="2:6" ht="24" customHeight="1" x14ac:dyDescent="0.2">
      <c r="B68" s="71">
        <v>2</v>
      </c>
      <c r="C68" s="72" t="s">
        <v>99</v>
      </c>
      <c r="D68" s="96"/>
      <c r="E68" s="96">
        <f t="shared" ref="E68:E73" si="0">D68*1.14</f>
        <v>0</v>
      </c>
      <c r="F68" s="211"/>
    </row>
    <row r="69" spans="2:6" ht="24" customHeight="1" x14ac:dyDescent="0.2">
      <c r="B69" s="71">
        <v>3</v>
      </c>
      <c r="C69" s="72" t="s">
        <v>47</v>
      </c>
      <c r="D69" s="96"/>
      <c r="E69" s="96">
        <f t="shared" si="0"/>
        <v>0</v>
      </c>
      <c r="F69" s="211"/>
    </row>
    <row r="70" spans="2:6" ht="24" customHeight="1" x14ac:dyDescent="0.2">
      <c r="B70" s="71">
        <v>4</v>
      </c>
      <c r="C70" s="72" t="s">
        <v>51</v>
      </c>
      <c r="D70" s="96"/>
      <c r="E70" s="96">
        <f t="shared" si="0"/>
        <v>0</v>
      </c>
      <c r="F70" s="211"/>
    </row>
    <row r="71" spans="2:6" ht="24" customHeight="1" x14ac:dyDescent="0.2">
      <c r="B71" s="71">
        <v>5</v>
      </c>
      <c r="C71" s="72" t="s">
        <v>51</v>
      </c>
      <c r="D71" s="96"/>
      <c r="E71" s="96">
        <f t="shared" si="0"/>
        <v>0</v>
      </c>
      <c r="F71" s="211"/>
    </row>
    <row r="72" spans="2:6" ht="24" customHeight="1" x14ac:dyDescent="0.2">
      <c r="B72" s="71">
        <v>6</v>
      </c>
      <c r="C72" s="72" t="s">
        <v>51</v>
      </c>
      <c r="D72" s="96"/>
      <c r="E72" s="96">
        <f t="shared" si="0"/>
        <v>0</v>
      </c>
      <c r="F72" s="211"/>
    </row>
    <row r="73" spans="2:6" ht="24" customHeight="1" thickBot="1" x14ac:dyDescent="0.25">
      <c r="B73" s="73">
        <v>7</v>
      </c>
      <c r="C73" s="74" t="s">
        <v>51</v>
      </c>
      <c r="D73" s="105"/>
      <c r="E73" s="105">
        <f t="shared" si="0"/>
        <v>0</v>
      </c>
      <c r="F73" s="211"/>
    </row>
    <row r="74" spans="2:6" ht="15" x14ac:dyDescent="0.25">
      <c r="B74" s="13"/>
      <c r="C74" s="75"/>
      <c r="D74" s="14"/>
      <c r="E74" s="76"/>
      <c r="F74" s="61"/>
    </row>
    <row r="75" spans="2:6" ht="29.25" customHeight="1" thickBot="1" x14ac:dyDescent="0.35">
      <c r="B75" s="228" t="s">
        <v>57</v>
      </c>
      <c r="C75" s="187"/>
      <c r="D75" s="22"/>
      <c r="E75" s="54"/>
      <c r="F75" s="58"/>
    </row>
    <row r="76" spans="2:6" ht="30.75" thickBot="1" x14ac:dyDescent="0.3">
      <c r="B76" s="35" t="s">
        <v>13</v>
      </c>
      <c r="C76" s="35" t="s">
        <v>0</v>
      </c>
      <c r="D76" s="31" t="s">
        <v>12</v>
      </c>
      <c r="E76" s="192" t="s">
        <v>58</v>
      </c>
      <c r="F76" s="192"/>
    </row>
    <row r="77" spans="2:6" ht="43.5" customHeight="1" thickBot="1" x14ac:dyDescent="0.3">
      <c r="B77" s="33">
        <v>1</v>
      </c>
      <c r="C77" s="34" t="s">
        <v>59</v>
      </c>
      <c r="D77" s="92"/>
      <c r="E77" s="194"/>
      <c r="F77" s="194"/>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topLeftCell="A58" zoomScaleNormal="100" zoomScaleSheetLayoutView="100" workbookViewId="0">
      <selection activeCell="G54" sqref="G54"/>
    </sheetView>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5" t="s">
        <v>71</v>
      </c>
      <c r="E1" s="235"/>
      <c r="F1" s="236"/>
    </row>
    <row r="2" spans="2:6" x14ac:dyDescent="0.2">
      <c r="B2" s="20"/>
      <c r="C2" s="14"/>
      <c r="D2" s="206"/>
      <c r="E2" s="206"/>
      <c r="F2" s="237"/>
    </row>
    <row r="3" spans="2:6" x14ac:dyDescent="0.2">
      <c r="B3" s="20"/>
      <c r="C3" s="14"/>
      <c r="D3" s="206"/>
      <c r="E3" s="206"/>
      <c r="F3" s="237"/>
    </row>
    <row r="4" spans="2:6" ht="21.75" customHeight="1" x14ac:dyDescent="0.3">
      <c r="B4" s="20"/>
      <c r="C4" s="14"/>
      <c r="D4" s="191" t="s">
        <v>64</v>
      </c>
      <c r="E4" s="191"/>
      <c r="F4" s="238"/>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1" t="s">
        <v>150</v>
      </c>
      <c r="E7" s="201"/>
      <c r="F7" s="239"/>
    </row>
    <row r="8" spans="2:6" ht="36.75" customHeight="1" x14ac:dyDescent="0.25">
      <c r="B8" s="13" t="s">
        <v>15</v>
      </c>
      <c r="C8" s="21"/>
      <c r="D8" s="202" t="str">
        <f>'COVER SHEET'!$E19</f>
        <v>THE PROVISION OF TRAVEL MANAGEMENT SERVICES FOR A PERIOD OF 36 MONTHS</v>
      </c>
      <c r="E8" s="202"/>
      <c r="F8" s="240"/>
    </row>
    <row r="9" spans="2:6" ht="29.25" customHeight="1" x14ac:dyDescent="0.25">
      <c r="B9" s="13" t="s">
        <v>2</v>
      </c>
      <c r="C9" s="21"/>
      <c r="D9" s="201" t="str">
        <f>'COVER SHEET'!$E21</f>
        <v>&lt;NAME OF BIDDER TO BE FILLED IN HERE&gt;</v>
      </c>
      <c r="E9" s="201"/>
      <c r="F9" s="239"/>
    </row>
    <row r="10" spans="2:6" ht="29.25" customHeight="1" thickBot="1" x14ac:dyDescent="0.3">
      <c r="B10" s="13"/>
      <c r="C10" s="21"/>
      <c r="D10" s="22"/>
      <c r="E10" s="22"/>
      <c r="F10" s="58"/>
    </row>
    <row r="11" spans="2:6" ht="35.25" customHeight="1" thickBot="1" x14ac:dyDescent="0.3">
      <c r="B11" s="207" t="s">
        <v>144</v>
      </c>
      <c r="C11" s="208"/>
      <c r="D11" s="212"/>
      <c r="E11" s="213"/>
      <c r="F11" s="15"/>
    </row>
    <row r="12" spans="2:6" ht="16.5" customHeight="1" x14ac:dyDescent="0.25">
      <c r="B12" s="59"/>
      <c r="C12" s="53"/>
      <c r="D12" s="214" t="s">
        <v>85</v>
      </c>
      <c r="E12" s="214"/>
      <c r="F12" s="60"/>
    </row>
    <row r="13" spans="2:6" ht="29.25" customHeight="1" thickBot="1" x14ac:dyDescent="0.35">
      <c r="B13" s="13" t="s">
        <v>72</v>
      </c>
      <c r="C13" s="21"/>
      <c r="D13" s="22"/>
      <c r="E13" s="54"/>
      <c r="F13" s="58"/>
    </row>
    <row r="14" spans="2:6" ht="15.75" thickBot="1" x14ac:dyDescent="0.3">
      <c r="B14" s="215"/>
      <c r="C14" s="204"/>
      <c r="D14" s="205"/>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6" t="s">
        <v>73</v>
      </c>
      <c r="C16" s="227"/>
      <c r="D16" s="31" t="s">
        <v>97</v>
      </c>
      <c r="E16" s="31"/>
      <c r="F16" s="31"/>
    </row>
    <row r="17" spans="2:6" ht="15" x14ac:dyDescent="0.25">
      <c r="B17" s="134">
        <v>1</v>
      </c>
      <c r="C17" s="17" t="s">
        <v>60</v>
      </c>
      <c r="D17" s="93"/>
      <c r="E17" s="94"/>
      <c r="F17" s="95"/>
    </row>
    <row r="18" spans="2:6" ht="15" x14ac:dyDescent="0.25">
      <c r="B18" s="134"/>
      <c r="C18" s="17" t="s">
        <v>74</v>
      </c>
      <c r="D18" s="93"/>
      <c r="E18" s="96"/>
      <c r="F18" s="95"/>
    </row>
    <row r="19" spans="2:6" ht="15" x14ac:dyDescent="0.25">
      <c r="B19" s="134"/>
      <c r="C19" s="17" t="s">
        <v>75</v>
      </c>
      <c r="D19" s="93"/>
      <c r="E19" s="96"/>
      <c r="F19" s="95"/>
    </row>
    <row r="20" spans="2:6" ht="15" x14ac:dyDescent="0.25">
      <c r="B20" s="134"/>
      <c r="C20" s="17" t="s">
        <v>76</v>
      </c>
      <c r="D20" s="93"/>
      <c r="E20" s="96"/>
      <c r="F20" s="95"/>
    </row>
    <row r="21" spans="2:6" ht="15" x14ac:dyDescent="0.25">
      <c r="B21" s="134"/>
      <c r="C21" s="17" t="s">
        <v>77</v>
      </c>
      <c r="D21" s="93"/>
      <c r="E21" s="96"/>
      <c r="F21" s="95"/>
    </row>
    <row r="22" spans="2:6" ht="15" x14ac:dyDescent="0.25">
      <c r="B22" s="134"/>
      <c r="C22" s="17" t="s">
        <v>78</v>
      </c>
      <c r="D22" s="93"/>
      <c r="E22" s="96"/>
      <c r="F22" s="95"/>
    </row>
    <row r="23" spans="2:6" ht="15" x14ac:dyDescent="0.25">
      <c r="B23" s="134"/>
      <c r="C23" s="17" t="s">
        <v>79</v>
      </c>
      <c r="D23" s="93"/>
      <c r="E23" s="96"/>
      <c r="F23" s="95"/>
    </row>
    <row r="24" spans="2:6" ht="33" customHeight="1" x14ac:dyDescent="0.25">
      <c r="B24" s="134"/>
      <c r="C24" s="17" t="s">
        <v>80</v>
      </c>
      <c r="D24" s="93"/>
      <c r="E24" s="96"/>
      <c r="F24" s="95"/>
    </row>
    <row r="25" spans="2:6" ht="15" x14ac:dyDescent="0.25">
      <c r="B25" s="134"/>
      <c r="C25" s="17" t="s">
        <v>81</v>
      </c>
      <c r="D25" s="93"/>
      <c r="E25" s="96"/>
      <c r="F25" s="95"/>
    </row>
    <row r="26" spans="2:6" ht="15" x14ac:dyDescent="0.25">
      <c r="B26" s="134"/>
      <c r="C26" s="17" t="s">
        <v>82</v>
      </c>
      <c r="D26" s="93"/>
      <c r="E26" s="96"/>
      <c r="F26" s="95"/>
    </row>
    <row r="27" spans="2:6" ht="28.5" x14ac:dyDescent="0.25">
      <c r="B27" s="134">
        <v>2</v>
      </c>
      <c r="C27" s="17" t="s">
        <v>83</v>
      </c>
      <c r="D27" s="93"/>
      <c r="E27" s="96"/>
      <c r="F27" s="95"/>
    </row>
    <row r="28" spans="2:6" ht="28.5" x14ac:dyDescent="0.25">
      <c r="B28" s="134">
        <v>3</v>
      </c>
      <c r="C28" s="17" t="s">
        <v>84</v>
      </c>
      <c r="D28" s="93"/>
      <c r="E28" s="96"/>
      <c r="F28" s="95"/>
    </row>
    <row r="29" spans="2:6" ht="28.5" x14ac:dyDescent="0.25">
      <c r="B29" s="134">
        <v>4</v>
      </c>
      <c r="C29" s="17" t="s">
        <v>86</v>
      </c>
      <c r="D29" s="97"/>
      <c r="E29" s="96"/>
      <c r="F29" s="95"/>
    </row>
    <row r="30" spans="2:6" ht="15" x14ac:dyDescent="0.25">
      <c r="B30" s="134">
        <v>5</v>
      </c>
      <c r="C30" s="17" t="s">
        <v>87</v>
      </c>
      <c r="D30" s="93"/>
      <c r="E30" s="96"/>
      <c r="F30" s="95"/>
    </row>
    <row r="31" spans="2:6" ht="15" x14ac:dyDescent="0.25">
      <c r="B31" s="134">
        <v>6</v>
      </c>
      <c r="C31" s="17" t="s">
        <v>88</v>
      </c>
      <c r="D31" s="93"/>
      <c r="E31" s="96"/>
      <c r="F31" s="95"/>
    </row>
    <row r="32" spans="2:6" ht="15" x14ac:dyDescent="0.25">
      <c r="B32" s="134">
        <v>7</v>
      </c>
      <c r="C32" s="17" t="s">
        <v>89</v>
      </c>
      <c r="D32" s="93"/>
      <c r="E32" s="96"/>
      <c r="F32" s="95"/>
    </row>
    <row r="33" spans="1:9" ht="15" x14ac:dyDescent="0.25">
      <c r="B33" s="134">
        <v>8</v>
      </c>
      <c r="C33" s="17" t="s">
        <v>90</v>
      </c>
      <c r="D33" s="93"/>
      <c r="E33" s="96"/>
      <c r="F33" s="95"/>
    </row>
    <row r="34" spans="1:9" ht="28.5" x14ac:dyDescent="0.25">
      <c r="B34" s="134">
        <v>9</v>
      </c>
      <c r="C34" s="17" t="s">
        <v>91</v>
      </c>
      <c r="D34" s="93"/>
      <c r="E34" s="96"/>
      <c r="F34" s="95"/>
    </row>
    <row r="35" spans="1:9" ht="13.5" customHeight="1" x14ac:dyDescent="0.25">
      <c r="B35" s="134">
        <v>10</v>
      </c>
      <c r="C35" s="17" t="s">
        <v>92</v>
      </c>
      <c r="D35" s="93"/>
      <c r="E35" s="96"/>
      <c r="F35" s="95"/>
    </row>
    <row r="36" spans="1:9" ht="31.5" customHeight="1" x14ac:dyDescent="0.2">
      <c r="A36" s="84"/>
      <c r="B36" s="134">
        <v>11</v>
      </c>
      <c r="C36" s="85" t="s">
        <v>93</v>
      </c>
      <c r="D36" s="98"/>
      <c r="E36" s="99"/>
      <c r="F36" s="100"/>
      <c r="G36" s="84"/>
      <c r="H36" s="84"/>
      <c r="I36" s="84"/>
    </row>
    <row r="37" spans="1:9" ht="15" x14ac:dyDescent="0.25">
      <c r="B37" s="134">
        <v>12</v>
      </c>
      <c r="C37" s="26" t="s">
        <v>51</v>
      </c>
      <c r="D37" s="93"/>
      <c r="E37" s="96"/>
      <c r="F37" s="95"/>
    </row>
    <row r="38" spans="1:9" ht="15" x14ac:dyDescent="0.25">
      <c r="B38" s="134">
        <v>13</v>
      </c>
      <c r="C38" s="26" t="s">
        <v>51</v>
      </c>
      <c r="D38" s="93"/>
      <c r="E38" s="96"/>
      <c r="F38" s="95"/>
    </row>
    <row r="39" spans="1:9" ht="15" x14ac:dyDescent="0.25">
      <c r="B39" s="134">
        <v>14</v>
      </c>
      <c r="C39" s="26" t="s">
        <v>51</v>
      </c>
      <c r="D39" s="93"/>
      <c r="E39" s="96"/>
      <c r="F39" s="95"/>
    </row>
    <row r="40" spans="1:9" ht="15" x14ac:dyDescent="0.25">
      <c r="B40" s="134">
        <v>15</v>
      </c>
      <c r="C40" s="26" t="s">
        <v>51</v>
      </c>
      <c r="D40" s="93"/>
      <c r="E40" s="96"/>
      <c r="F40" s="95"/>
    </row>
    <row r="41" spans="1:9" ht="15" x14ac:dyDescent="0.25">
      <c r="B41" s="134">
        <v>16</v>
      </c>
      <c r="C41" s="26" t="s">
        <v>51</v>
      </c>
      <c r="D41" s="93"/>
      <c r="E41" s="96"/>
      <c r="F41" s="95"/>
    </row>
    <row r="42" spans="1:9" ht="15.75" thickBot="1" x14ac:dyDescent="0.3">
      <c r="B42" s="134">
        <v>17</v>
      </c>
      <c r="C42" s="26" t="s">
        <v>94</v>
      </c>
      <c r="D42" s="93"/>
      <c r="E42" s="96"/>
      <c r="F42" s="95"/>
    </row>
    <row r="43" spans="1:9" s="1" customFormat="1" ht="29.25" customHeight="1" thickBot="1" x14ac:dyDescent="0.3">
      <c r="B43" s="232" t="s">
        <v>138</v>
      </c>
      <c r="C43" s="233"/>
      <c r="D43" s="234"/>
      <c r="E43" s="25">
        <f>SUM(E17:E42)</f>
        <v>0</v>
      </c>
      <c r="F43" s="25">
        <f>SUM(F17:F42)</f>
        <v>0</v>
      </c>
    </row>
    <row r="44" spans="1:9" s="113" customFormat="1" ht="15.75" thickBot="1" x14ac:dyDescent="0.3">
      <c r="B44" s="140"/>
      <c r="C44" s="141"/>
      <c r="D44" s="140"/>
      <c r="E44" s="142"/>
      <c r="F44" s="142"/>
    </row>
    <row r="45" spans="1:9" s="113" customFormat="1" ht="15.75" thickBot="1" x14ac:dyDescent="0.3">
      <c r="B45" s="215"/>
      <c r="C45" s="204"/>
      <c r="D45" s="205"/>
      <c r="E45" s="116" t="s">
        <v>54</v>
      </c>
      <c r="F45" s="116" t="s">
        <v>55</v>
      </c>
    </row>
    <row r="46" spans="1:9" ht="30.75" thickBot="1" x14ac:dyDescent="0.3">
      <c r="B46" s="226" t="s">
        <v>96</v>
      </c>
      <c r="C46" s="227"/>
      <c r="D46" s="31" t="s">
        <v>97</v>
      </c>
      <c r="E46" s="31" t="s">
        <v>95</v>
      </c>
      <c r="F46" s="31" t="s">
        <v>95</v>
      </c>
    </row>
    <row r="47" spans="1:9" ht="43.5" x14ac:dyDescent="0.25">
      <c r="B47" s="65">
        <v>1</v>
      </c>
      <c r="C47" s="66" t="s">
        <v>136</v>
      </c>
      <c r="D47" s="101"/>
      <c r="E47" s="102"/>
      <c r="F47" s="103"/>
    </row>
    <row r="48" spans="1:9" ht="57.75" x14ac:dyDescent="0.25">
      <c r="B48" s="65">
        <v>2</v>
      </c>
      <c r="C48" s="66" t="s">
        <v>137</v>
      </c>
      <c r="D48" s="93"/>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2" t="s">
        <v>139</v>
      </c>
      <c r="C55" s="233"/>
      <c r="D55" s="234"/>
      <c r="E55" s="25">
        <f>SUM(E47:E54)</f>
        <v>0</v>
      </c>
      <c r="F55" s="25">
        <f>SUM(F47:F54)</f>
        <v>0</v>
      </c>
    </row>
    <row r="56" spans="2:6" ht="5.25" customHeight="1" thickBot="1" x14ac:dyDescent="0.3">
      <c r="B56" s="65"/>
      <c r="C56" s="66"/>
      <c r="D56" s="67"/>
      <c r="E56" s="63"/>
      <c r="F56" s="64"/>
    </row>
    <row r="57" spans="2:6" ht="29.25" customHeight="1" thickBot="1" x14ac:dyDescent="0.3">
      <c r="B57" s="232" t="s">
        <v>142</v>
      </c>
      <c r="C57" s="233"/>
      <c r="D57" s="234"/>
      <c r="E57" s="68">
        <f>E43+E55</f>
        <v>0</v>
      </c>
      <c r="F57" s="68">
        <f>F43+F55</f>
        <v>0</v>
      </c>
    </row>
    <row r="58" spans="2:6" ht="6" customHeight="1" thickBot="1" x14ac:dyDescent="0.3">
      <c r="B58" s="65"/>
      <c r="C58" s="66"/>
      <c r="D58" s="67"/>
      <c r="E58" s="209"/>
      <c r="F58" s="241"/>
    </row>
    <row r="59" spans="2:6" s="4" customFormat="1" ht="30.75" customHeight="1" thickBot="1" x14ac:dyDescent="0.3">
      <c r="B59" s="229" t="s">
        <v>119</v>
      </c>
      <c r="C59" s="230"/>
      <c r="D59" s="231"/>
      <c r="E59" s="137">
        <v>0.6</v>
      </c>
      <c r="F59" s="137">
        <v>0.4</v>
      </c>
    </row>
    <row r="60" spans="2:6" s="4" customFormat="1" ht="14.25" customHeight="1" thickBot="1" x14ac:dyDescent="0.3">
      <c r="B60" s="65"/>
      <c r="C60" s="66"/>
      <c r="D60" s="67"/>
      <c r="E60" s="135" t="s">
        <v>120</v>
      </c>
      <c r="F60" s="136" t="s">
        <v>121</v>
      </c>
    </row>
    <row r="61" spans="2:6" s="113" customFormat="1" ht="30.75" customHeight="1" thickBot="1" x14ac:dyDescent="0.25">
      <c r="B61" s="221" t="s">
        <v>141</v>
      </c>
      <c r="C61" s="222"/>
      <c r="D61" s="223"/>
      <c r="E61" s="139">
        <f>E57*E59</f>
        <v>0</v>
      </c>
      <c r="F61" s="139">
        <f>F57*F59</f>
        <v>0</v>
      </c>
    </row>
    <row r="62" spans="2:6" s="113" customFormat="1" ht="33" customHeight="1" thickBot="1" x14ac:dyDescent="0.25">
      <c r="B62" s="218" t="s">
        <v>140</v>
      </c>
      <c r="C62" s="219"/>
      <c r="D62" s="220"/>
      <c r="E62" s="216">
        <f>E61+F61</f>
        <v>0</v>
      </c>
      <c r="F62" s="217"/>
    </row>
    <row r="63" spans="2:6" s="113" customFormat="1" ht="45.75" customHeight="1" thickBot="1" x14ac:dyDescent="0.25">
      <c r="B63" s="218" t="s">
        <v>143</v>
      </c>
      <c r="C63" s="219"/>
      <c r="D63" s="220"/>
      <c r="E63" s="224">
        <f>E62*1.14</f>
        <v>0</v>
      </c>
      <c r="F63" s="225"/>
    </row>
    <row r="64" spans="2:6" s="4" customFormat="1" ht="29.25" customHeight="1" thickBot="1" x14ac:dyDescent="0.25">
      <c r="B64" s="218" t="s">
        <v>145</v>
      </c>
      <c r="C64" s="219"/>
      <c r="D64" s="220"/>
      <c r="E64" s="216">
        <f>E63/12</f>
        <v>0</v>
      </c>
      <c r="F64" s="217"/>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1" t="s">
        <v>122</v>
      </c>
    </row>
    <row r="68" spans="2:6" ht="24" customHeight="1" x14ac:dyDescent="0.2">
      <c r="B68" s="71">
        <v>2</v>
      </c>
      <c r="C68" s="72" t="s">
        <v>99</v>
      </c>
      <c r="D68" s="96"/>
      <c r="E68" s="96">
        <f t="shared" ref="E68:E73" si="0">D68*1.14</f>
        <v>0</v>
      </c>
      <c r="F68" s="211"/>
    </row>
    <row r="69" spans="2:6" ht="24" customHeight="1" x14ac:dyDescent="0.2">
      <c r="B69" s="71">
        <v>3</v>
      </c>
      <c r="C69" s="72" t="s">
        <v>47</v>
      </c>
      <c r="D69" s="96"/>
      <c r="E69" s="96">
        <f t="shared" si="0"/>
        <v>0</v>
      </c>
      <c r="F69" s="211"/>
    </row>
    <row r="70" spans="2:6" ht="24" customHeight="1" x14ac:dyDescent="0.2">
      <c r="B70" s="71">
        <v>4</v>
      </c>
      <c r="C70" s="72" t="s">
        <v>51</v>
      </c>
      <c r="D70" s="96"/>
      <c r="E70" s="96">
        <f t="shared" si="0"/>
        <v>0</v>
      </c>
      <c r="F70" s="211"/>
    </row>
    <row r="71" spans="2:6" ht="24" customHeight="1" x14ac:dyDescent="0.2">
      <c r="B71" s="71">
        <v>5</v>
      </c>
      <c r="C71" s="72" t="s">
        <v>51</v>
      </c>
      <c r="D71" s="96"/>
      <c r="E71" s="96">
        <f t="shared" si="0"/>
        <v>0</v>
      </c>
      <c r="F71" s="211"/>
    </row>
    <row r="72" spans="2:6" ht="24" customHeight="1" x14ac:dyDescent="0.2">
      <c r="B72" s="71">
        <v>6</v>
      </c>
      <c r="C72" s="72" t="s">
        <v>51</v>
      </c>
      <c r="D72" s="96"/>
      <c r="E72" s="96">
        <f t="shared" si="0"/>
        <v>0</v>
      </c>
      <c r="F72" s="211"/>
    </row>
    <row r="73" spans="2:6" ht="24" customHeight="1" thickBot="1" x14ac:dyDescent="0.25">
      <c r="B73" s="73">
        <v>7</v>
      </c>
      <c r="C73" s="74" t="s">
        <v>51</v>
      </c>
      <c r="D73" s="105"/>
      <c r="E73" s="105">
        <f t="shared" si="0"/>
        <v>0</v>
      </c>
      <c r="F73" s="211"/>
    </row>
    <row r="74" spans="2:6" ht="15" x14ac:dyDescent="0.25">
      <c r="B74" s="13"/>
      <c r="C74" s="75"/>
      <c r="D74" s="14"/>
      <c r="E74" s="76"/>
      <c r="F74" s="61"/>
    </row>
    <row r="75" spans="2:6" ht="29.25" customHeight="1" thickBot="1" x14ac:dyDescent="0.35">
      <c r="B75" s="228" t="s">
        <v>57</v>
      </c>
      <c r="C75" s="187"/>
      <c r="D75" s="22"/>
      <c r="E75" s="54"/>
      <c r="F75" s="58"/>
    </row>
    <row r="76" spans="2:6" ht="30.75" thickBot="1" x14ac:dyDescent="0.3">
      <c r="B76" s="35" t="s">
        <v>13</v>
      </c>
      <c r="C76" s="35" t="s">
        <v>0</v>
      </c>
      <c r="D76" s="31" t="s">
        <v>12</v>
      </c>
      <c r="E76" s="192" t="s">
        <v>58</v>
      </c>
      <c r="F76" s="192"/>
    </row>
    <row r="77" spans="2:6" ht="43.5" customHeight="1" thickBot="1" x14ac:dyDescent="0.3">
      <c r="B77" s="33">
        <v>1</v>
      </c>
      <c r="C77" s="34" t="s">
        <v>59</v>
      </c>
      <c r="D77" s="92"/>
      <c r="E77" s="194"/>
      <c r="F77" s="194"/>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57"/>
  <sheetViews>
    <sheetView view="pageBreakPreview" topLeftCell="A22" zoomScale="90" zoomScaleNormal="100" zoomScaleSheetLayoutView="90" workbookViewId="0">
      <selection activeCell="C8" sqref="C8:I8"/>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5"/>
      <c r="B1" s="6"/>
      <c r="C1" s="6"/>
      <c r="D1" s="6"/>
      <c r="E1" s="6"/>
      <c r="F1" s="6"/>
      <c r="G1" s="6"/>
      <c r="H1" s="6"/>
      <c r="I1" s="7"/>
    </row>
    <row r="2" spans="1:9" x14ac:dyDescent="0.2">
      <c r="A2" s="8"/>
      <c r="B2" s="9"/>
      <c r="C2" s="9"/>
      <c r="D2" s="9"/>
      <c r="E2" s="9"/>
      <c r="F2" s="9"/>
      <c r="G2" s="9"/>
      <c r="H2" s="9"/>
      <c r="I2" s="10"/>
    </row>
    <row r="3" spans="1:9" x14ac:dyDescent="0.2">
      <c r="A3" s="8"/>
      <c r="B3" s="9"/>
      <c r="C3" s="9"/>
      <c r="D3" s="9"/>
      <c r="E3" s="9"/>
      <c r="F3" s="9"/>
      <c r="G3" s="9"/>
      <c r="H3" s="9"/>
      <c r="I3" s="10"/>
    </row>
    <row r="4" spans="1:9" x14ac:dyDescent="0.2">
      <c r="A4" s="8"/>
      <c r="B4" s="9"/>
      <c r="C4" s="9"/>
      <c r="D4" s="9"/>
      <c r="E4" s="9"/>
      <c r="F4" s="9"/>
      <c r="G4" s="9"/>
      <c r="H4" s="9"/>
      <c r="I4" s="10"/>
    </row>
    <row r="5" spans="1:9" x14ac:dyDescent="0.2">
      <c r="A5" s="8"/>
      <c r="B5" s="9"/>
      <c r="C5" s="9"/>
      <c r="D5" s="9"/>
      <c r="E5" s="9"/>
      <c r="F5" s="9"/>
      <c r="G5" s="9"/>
      <c r="H5" s="9"/>
      <c r="I5" s="10"/>
    </row>
    <row r="6" spans="1:9" x14ac:dyDescent="0.2">
      <c r="A6" s="8"/>
      <c r="B6" s="9"/>
      <c r="C6" s="9"/>
      <c r="D6" s="9"/>
      <c r="E6" s="9"/>
      <c r="F6" s="9"/>
      <c r="G6" s="9"/>
      <c r="H6" s="9"/>
      <c r="I6" s="10"/>
    </row>
    <row r="7" spans="1:9" ht="13.5" thickBot="1" x14ac:dyDescent="0.25">
      <c r="A7" s="8"/>
      <c r="B7" s="9"/>
      <c r="C7" s="9"/>
      <c r="D7" s="9"/>
      <c r="E7" s="9"/>
      <c r="F7" s="9"/>
      <c r="G7" s="9"/>
      <c r="H7" s="9"/>
      <c r="I7" s="10"/>
    </row>
    <row r="8" spans="1:9" ht="15.75" thickBot="1" x14ac:dyDescent="0.3">
      <c r="A8" s="280" t="s">
        <v>14</v>
      </c>
      <c r="B8" s="280"/>
      <c r="C8" s="284" t="s">
        <v>150</v>
      </c>
      <c r="D8" s="284"/>
      <c r="E8" s="284"/>
      <c r="F8" s="284"/>
      <c r="G8" s="284"/>
      <c r="H8" s="284"/>
      <c r="I8" s="284"/>
    </row>
    <row r="9" spans="1:9" ht="42" customHeight="1" thickBot="1" x14ac:dyDescent="0.3">
      <c r="A9" s="280" t="s">
        <v>15</v>
      </c>
      <c r="B9" s="280"/>
      <c r="C9" s="284" t="str">
        <f>'COVER SHEET'!$E$19</f>
        <v>THE PROVISION OF TRAVEL MANAGEMENT SERVICES FOR A PERIOD OF 36 MONTHS</v>
      </c>
      <c r="D9" s="284"/>
      <c r="E9" s="284"/>
      <c r="F9" s="284"/>
      <c r="G9" s="284"/>
      <c r="H9" s="284"/>
      <c r="I9" s="284"/>
    </row>
    <row r="10" spans="1:9" ht="22.5" customHeight="1" thickBot="1" x14ac:dyDescent="0.3">
      <c r="A10" s="280" t="s">
        <v>2</v>
      </c>
      <c r="B10" s="280"/>
      <c r="C10" s="284" t="str">
        <f>'COVER SHEET'!$E$21</f>
        <v>&lt;NAME OF BIDDER TO BE FILLED IN HERE&gt;</v>
      </c>
      <c r="D10" s="284"/>
      <c r="E10" s="284"/>
      <c r="F10" s="284"/>
      <c r="G10" s="284"/>
      <c r="H10" s="284"/>
      <c r="I10" s="284"/>
    </row>
    <row r="11" spans="1:9" x14ac:dyDescent="0.2">
      <c r="A11" s="8"/>
      <c r="B11" s="9"/>
      <c r="C11" s="9"/>
      <c r="D11" s="9"/>
      <c r="E11" s="9"/>
      <c r="F11" s="9"/>
      <c r="G11" s="9"/>
      <c r="H11" s="9"/>
      <c r="I11" s="10"/>
    </row>
    <row r="12" spans="1:9" x14ac:dyDescent="0.2">
      <c r="A12" s="8"/>
      <c r="B12" s="9"/>
      <c r="C12" s="9"/>
      <c r="D12" s="9"/>
      <c r="E12" s="9"/>
      <c r="F12" s="9"/>
      <c r="G12" s="9"/>
      <c r="H12" s="9"/>
      <c r="I12" s="10"/>
    </row>
    <row r="13" spans="1:9" ht="15" x14ac:dyDescent="0.25">
      <c r="A13" s="281" t="s">
        <v>10</v>
      </c>
      <c r="B13" s="282"/>
      <c r="C13" s="282"/>
      <c r="D13" s="282"/>
      <c r="E13" s="282"/>
      <c r="F13" s="282"/>
      <c r="G13" s="282"/>
      <c r="H13" s="282"/>
      <c r="I13" s="283"/>
    </row>
    <row r="14" spans="1:9" x14ac:dyDescent="0.2">
      <c r="A14" s="19" t="s">
        <v>9</v>
      </c>
      <c r="B14" s="9"/>
      <c r="C14" s="9"/>
      <c r="D14" s="9"/>
      <c r="E14" s="9"/>
      <c r="F14" s="9"/>
      <c r="G14" s="9"/>
      <c r="H14" s="9"/>
      <c r="I14" s="10"/>
    </row>
    <row r="15" spans="1:9" x14ac:dyDescent="0.2">
      <c r="A15" s="19"/>
      <c r="B15" s="9"/>
      <c r="C15" s="9"/>
      <c r="D15" s="9"/>
      <c r="E15" s="9"/>
      <c r="F15" s="9"/>
      <c r="G15" s="9"/>
      <c r="H15" s="9"/>
      <c r="I15" s="10"/>
    </row>
    <row r="16" spans="1:9" ht="54.75" customHeight="1" x14ac:dyDescent="0.2">
      <c r="A16" s="263" t="s">
        <v>146</v>
      </c>
      <c r="B16" s="278"/>
      <c r="C16" s="278"/>
      <c r="D16" s="278"/>
      <c r="E16" s="278"/>
      <c r="F16" s="278"/>
      <c r="G16" s="278"/>
      <c r="H16" s="278"/>
      <c r="I16" s="279"/>
    </row>
    <row r="17" spans="1:9" ht="13.5" thickBot="1" x14ac:dyDescent="0.25">
      <c r="A17" s="266"/>
      <c r="B17" s="267"/>
      <c r="C17" s="267"/>
      <c r="D17" s="267"/>
      <c r="E17" s="267"/>
      <c r="F17" s="267"/>
      <c r="G17" s="267"/>
      <c r="H17" s="267"/>
      <c r="I17" s="268"/>
    </row>
    <row r="18" spans="1:9" ht="21.75" customHeight="1" x14ac:dyDescent="0.2">
      <c r="A18" s="248" t="s">
        <v>104</v>
      </c>
      <c r="B18" s="249"/>
      <c r="C18" s="249"/>
      <c r="D18" s="249"/>
      <c r="E18" s="249"/>
      <c r="F18" s="249"/>
      <c r="G18" s="249"/>
      <c r="H18" s="249"/>
      <c r="I18" s="250"/>
    </row>
    <row r="19" spans="1:9" ht="28.5" customHeight="1" x14ac:dyDescent="0.25">
      <c r="A19" s="251">
        <f>' 1. TRANSACTION FEE ONSITE'!E53</f>
        <v>0</v>
      </c>
      <c r="B19" s="252"/>
      <c r="C19" s="253" t="s">
        <v>106</v>
      </c>
      <c r="D19" s="253"/>
      <c r="E19" s="254"/>
      <c r="F19" s="254"/>
      <c r="G19" s="254"/>
      <c r="H19" s="255"/>
      <c r="I19" s="256"/>
    </row>
    <row r="20" spans="1:9" x14ac:dyDescent="0.2">
      <c r="A20" s="245" t="s">
        <v>105</v>
      </c>
      <c r="B20" s="246"/>
      <c r="C20" s="246"/>
      <c r="D20" s="246"/>
      <c r="E20" s="246"/>
      <c r="F20" s="246"/>
      <c r="G20" s="246"/>
      <c r="H20" s="246"/>
      <c r="I20" s="247"/>
    </row>
    <row r="21" spans="1:9" ht="24" customHeight="1" thickBot="1" x14ac:dyDescent="0.25">
      <c r="A21" s="242"/>
      <c r="B21" s="243"/>
      <c r="C21" s="243"/>
      <c r="D21" s="243"/>
      <c r="E21" s="243"/>
      <c r="F21" s="243"/>
      <c r="G21" s="243"/>
      <c r="H21" s="243"/>
      <c r="I21" s="244"/>
    </row>
    <row r="22" spans="1:9" x14ac:dyDescent="0.2">
      <c r="A22" s="78"/>
      <c r="B22" s="79"/>
      <c r="C22" s="79"/>
      <c r="D22" s="79"/>
      <c r="E22" s="79"/>
      <c r="F22" s="79"/>
      <c r="G22" s="79"/>
      <c r="H22" s="79"/>
      <c r="I22" s="80"/>
    </row>
    <row r="23" spans="1:9" ht="13.5" thickBot="1" x14ac:dyDescent="0.25">
      <c r="A23" s="81"/>
      <c r="B23" s="82"/>
      <c r="C23" s="82"/>
      <c r="D23" s="82"/>
      <c r="E23" s="82"/>
      <c r="F23" s="82"/>
      <c r="G23" s="82"/>
      <c r="H23" s="82"/>
      <c r="I23" s="83"/>
    </row>
    <row r="24" spans="1:9" x14ac:dyDescent="0.2">
      <c r="A24" s="248" t="s">
        <v>107</v>
      </c>
      <c r="B24" s="249"/>
      <c r="C24" s="249"/>
      <c r="D24" s="249"/>
      <c r="E24" s="249"/>
      <c r="F24" s="249"/>
      <c r="G24" s="249"/>
      <c r="H24" s="249"/>
      <c r="I24" s="250"/>
    </row>
    <row r="25" spans="1:9" ht="28.5" customHeight="1" x14ac:dyDescent="0.25">
      <c r="A25" s="251">
        <f>'2. TRANSACTION FEE OFFSITE '!E53</f>
        <v>0</v>
      </c>
      <c r="B25" s="252"/>
      <c r="C25" s="253" t="s">
        <v>106</v>
      </c>
      <c r="D25" s="253"/>
      <c r="E25" s="254"/>
      <c r="F25" s="254"/>
      <c r="G25" s="254"/>
      <c r="H25" s="255"/>
      <c r="I25" s="256"/>
    </row>
    <row r="26" spans="1:9" x14ac:dyDescent="0.2">
      <c r="A26" s="245" t="s">
        <v>105</v>
      </c>
      <c r="B26" s="246"/>
      <c r="C26" s="246"/>
      <c r="D26" s="246"/>
      <c r="E26" s="246"/>
      <c r="F26" s="246"/>
      <c r="G26" s="246"/>
      <c r="H26" s="246"/>
      <c r="I26" s="247"/>
    </row>
    <row r="27" spans="1:9" ht="34.5" customHeight="1" thickBot="1" x14ac:dyDescent="0.25">
      <c r="A27" s="242"/>
      <c r="B27" s="243"/>
      <c r="C27" s="243"/>
      <c r="D27" s="243"/>
      <c r="E27" s="243"/>
      <c r="F27" s="243"/>
      <c r="G27" s="243"/>
      <c r="H27" s="243"/>
      <c r="I27" s="244"/>
    </row>
    <row r="28" spans="1:9" x14ac:dyDescent="0.2">
      <c r="A28" s="81"/>
      <c r="B28" s="82"/>
      <c r="C28" s="82"/>
      <c r="D28" s="82"/>
      <c r="E28" s="82"/>
      <c r="F28" s="82"/>
      <c r="G28" s="82"/>
      <c r="H28" s="82"/>
      <c r="I28" s="83"/>
    </row>
    <row r="29" spans="1:9" ht="13.5" thickBot="1" x14ac:dyDescent="0.25">
      <c r="A29" s="78"/>
      <c r="B29" s="79"/>
      <c r="C29" s="79"/>
      <c r="D29" s="79"/>
      <c r="E29" s="79"/>
      <c r="F29" s="79"/>
      <c r="G29" s="79"/>
      <c r="H29" s="79"/>
      <c r="I29" s="80"/>
    </row>
    <row r="30" spans="1:9" x14ac:dyDescent="0.2">
      <c r="A30" s="248" t="s">
        <v>108</v>
      </c>
      <c r="B30" s="249"/>
      <c r="C30" s="249"/>
      <c r="D30" s="249"/>
      <c r="E30" s="249"/>
      <c r="F30" s="249"/>
      <c r="G30" s="249"/>
      <c r="H30" s="249"/>
      <c r="I30" s="250"/>
    </row>
    <row r="31" spans="1:9" ht="30.75" customHeight="1" x14ac:dyDescent="0.25">
      <c r="A31" s="251">
        <f>'3. MANAGEMENT FEE ONSITE'!$E$63</f>
        <v>0</v>
      </c>
      <c r="B31" s="252"/>
      <c r="C31" s="253" t="s">
        <v>106</v>
      </c>
      <c r="D31" s="253"/>
      <c r="E31" s="254"/>
      <c r="F31" s="254"/>
      <c r="G31" s="254"/>
      <c r="H31" s="255"/>
      <c r="I31" s="256"/>
    </row>
    <row r="32" spans="1:9" ht="13.5" customHeight="1" x14ac:dyDescent="0.2">
      <c r="A32" s="245" t="s">
        <v>105</v>
      </c>
      <c r="B32" s="246"/>
      <c r="C32" s="246"/>
      <c r="D32" s="246"/>
      <c r="E32" s="246"/>
      <c r="F32" s="246"/>
      <c r="G32" s="246"/>
      <c r="H32" s="246"/>
      <c r="I32" s="247"/>
    </row>
    <row r="33" spans="1:9" ht="31.5" customHeight="1" thickBot="1" x14ac:dyDescent="0.25">
      <c r="A33" s="242"/>
      <c r="B33" s="243"/>
      <c r="C33" s="243"/>
      <c r="D33" s="243"/>
      <c r="E33" s="243"/>
      <c r="F33" s="243"/>
      <c r="G33" s="243"/>
      <c r="H33" s="243"/>
      <c r="I33" s="244"/>
    </row>
    <row r="34" spans="1:9" x14ac:dyDescent="0.2">
      <c r="A34" s="78"/>
      <c r="B34" s="79"/>
      <c r="C34" s="79"/>
      <c r="D34" s="79"/>
      <c r="E34" s="79"/>
      <c r="F34" s="79"/>
      <c r="G34" s="79"/>
      <c r="H34" s="79"/>
      <c r="I34" s="80"/>
    </row>
    <row r="35" spans="1:9" ht="13.5" thickBot="1" x14ac:dyDescent="0.25">
      <c r="A35" s="81"/>
      <c r="B35" s="82"/>
      <c r="C35" s="82"/>
      <c r="D35" s="82"/>
      <c r="E35" s="82"/>
      <c r="F35" s="82"/>
      <c r="G35" s="82"/>
      <c r="H35" s="82"/>
      <c r="I35" s="83"/>
    </row>
    <row r="36" spans="1:9" x14ac:dyDescent="0.2">
      <c r="A36" s="248" t="s">
        <v>109</v>
      </c>
      <c r="B36" s="249"/>
      <c r="C36" s="249"/>
      <c r="D36" s="249"/>
      <c r="E36" s="249"/>
      <c r="F36" s="249"/>
      <c r="G36" s="249"/>
      <c r="H36" s="249"/>
      <c r="I36" s="250"/>
    </row>
    <row r="37" spans="1:9" ht="30.75" customHeight="1" x14ac:dyDescent="0.25">
      <c r="A37" s="251">
        <f>'4. MANAGEMENT FEE OFFSITE'!E63</f>
        <v>0</v>
      </c>
      <c r="B37" s="252"/>
      <c r="C37" s="253" t="s">
        <v>106</v>
      </c>
      <c r="D37" s="253"/>
      <c r="E37" s="254"/>
      <c r="F37" s="254"/>
      <c r="G37" s="254"/>
      <c r="H37" s="255"/>
      <c r="I37" s="256"/>
    </row>
    <row r="38" spans="1:9" x14ac:dyDescent="0.2">
      <c r="A38" s="245" t="s">
        <v>105</v>
      </c>
      <c r="B38" s="246"/>
      <c r="C38" s="246"/>
      <c r="D38" s="246"/>
      <c r="E38" s="246"/>
      <c r="F38" s="246"/>
      <c r="G38" s="246"/>
      <c r="H38" s="246"/>
      <c r="I38" s="247"/>
    </row>
    <row r="39" spans="1:9" ht="29.25" customHeight="1" thickBot="1" x14ac:dyDescent="0.25">
      <c r="A39" s="242"/>
      <c r="B39" s="243"/>
      <c r="C39" s="243"/>
      <c r="D39" s="243"/>
      <c r="E39" s="243"/>
      <c r="F39" s="243"/>
      <c r="G39" s="243"/>
      <c r="H39" s="243"/>
      <c r="I39" s="244"/>
    </row>
    <row r="40" spans="1:9" x14ac:dyDescent="0.2">
      <c r="A40" s="266"/>
      <c r="B40" s="267"/>
      <c r="C40" s="267"/>
      <c r="D40" s="267"/>
      <c r="E40" s="267"/>
      <c r="F40" s="267"/>
      <c r="G40" s="267"/>
      <c r="H40" s="267"/>
      <c r="I40" s="268"/>
    </row>
    <row r="41" spans="1:9" ht="39" customHeight="1" x14ac:dyDescent="0.2">
      <c r="A41" s="263" t="s">
        <v>110</v>
      </c>
      <c r="B41" s="278"/>
      <c r="C41" s="278"/>
      <c r="D41" s="278"/>
      <c r="E41" s="278"/>
      <c r="F41" s="278"/>
      <c r="G41" s="278"/>
      <c r="H41" s="278"/>
      <c r="I41" s="279"/>
    </row>
    <row r="42" spans="1:9" x14ac:dyDescent="0.2">
      <c r="A42" s="266"/>
      <c r="B42" s="267"/>
      <c r="C42" s="267"/>
      <c r="D42" s="267"/>
      <c r="E42" s="267"/>
      <c r="F42" s="267"/>
      <c r="G42" s="267"/>
      <c r="H42" s="267"/>
      <c r="I42" s="268"/>
    </row>
    <row r="43" spans="1:9" ht="27.75" customHeight="1" x14ac:dyDescent="0.2">
      <c r="A43" s="263" t="s">
        <v>111</v>
      </c>
      <c r="B43" s="264"/>
      <c r="C43" s="264"/>
      <c r="D43" s="264"/>
      <c r="E43" s="264"/>
      <c r="F43" s="264"/>
      <c r="G43" s="264"/>
      <c r="H43" s="264"/>
      <c r="I43" s="265"/>
    </row>
    <row r="44" spans="1:9" ht="10.5" customHeight="1" x14ac:dyDescent="0.2">
      <c r="A44" s="260"/>
      <c r="B44" s="261"/>
      <c r="C44" s="261"/>
      <c r="D44" s="261"/>
      <c r="E44" s="261"/>
      <c r="F44" s="261"/>
      <c r="G44" s="261"/>
      <c r="H44" s="261"/>
      <c r="I44" s="262"/>
    </row>
    <row r="45" spans="1:9" ht="38.25" customHeight="1" x14ac:dyDescent="0.2">
      <c r="A45" s="263" t="s">
        <v>112</v>
      </c>
      <c r="B45" s="264"/>
      <c r="C45" s="264"/>
      <c r="D45" s="264"/>
      <c r="E45" s="264"/>
      <c r="F45" s="264"/>
      <c r="G45" s="264"/>
      <c r="H45" s="264"/>
      <c r="I45" s="265"/>
    </row>
    <row r="46" spans="1:9" ht="13.5" thickBot="1" x14ac:dyDescent="0.25">
      <c r="A46" s="266"/>
      <c r="B46" s="267"/>
      <c r="C46" s="267"/>
      <c r="D46" s="267"/>
      <c r="E46" s="267"/>
      <c r="F46" s="267"/>
      <c r="G46" s="267"/>
      <c r="H46" s="267"/>
      <c r="I46" s="268"/>
    </row>
    <row r="47" spans="1:9" ht="41.25" customHeight="1" thickBot="1" x14ac:dyDescent="0.25">
      <c r="A47" s="257" t="s">
        <v>113</v>
      </c>
      <c r="B47" s="258"/>
      <c r="C47" s="259"/>
      <c r="D47" s="79"/>
      <c r="E47" s="257" t="s">
        <v>114</v>
      </c>
      <c r="F47" s="258"/>
      <c r="G47" s="258"/>
      <c r="H47" s="258"/>
      <c r="I47" s="259"/>
    </row>
    <row r="48" spans="1:9" ht="22.5" customHeight="1" x14ac:dyDescent="0.2">
      <c r="A48" s="272" t="s">
        <v>115</v>
      </c>
      <c r="B48" s="267"/>
      <c r="C48" s="267"/>
      <c r="D48" s="267"/>
      <c r="E48" s="267"/>
      <c r="F48" s="267"/>
      <c r="G48" s="267"/>
      <c r="H48" s="267"/>
      <c r="I48" s="268"/>
    </row>
    <row r="49" spans="1:9" ht="23.25" customHeight="1" x14ac:dyDescent="0.2">
      <c r="A49" s="272" t="s">
        <v>116</v>
      </c>
      <c r="B49" s="267"/>
      <c r="C49" s="267"/>
      <c r="D49" s="267"/>
      <c r="E49" s="267"/>
      <c r="F49" s="267"/>
      <c r="G49" s="267"/>
      <c r="H49" s="267"/>
      <c r="I49" s="268"/>
    </row>
    <row r="50" spans="1:9" x14ac:dyDescent="0.2">
      <c r="A50" s="266"/>
      <c r="B50" s="267"/>
      <c r="C50" s="267"/>
      <c r="D50" s="267"/>
      <c r="E50" s="267"/>
      <c r="F50" s="267"/>
      <c r="G50" s="267"/>
      <c r="H50" s="267"/>
      <c r="I50" s="268"/>
    </row>
    <row r="51" spans="1:9" x14ac:dyDescent="0.2">
      <c r="A51" s="273" t="s">
        <v>117</v>
      </c>
      <c r="B51" s="274"/>
      <c r="C51" s="274"/>
      <c r="D51" s="274"/>
      <c r="E51" s="274"/>
      <c r="F51" s="274"/>
      <c r="G51" s="274"/>
      <c r="H51" s="274"/>
      <c r="I51" s="275"/>
    </row>
    <row r="52" spans="1:9" x14ac:dyDescent="0.2">
      <c r="A52" s="266"/>
      <c r="B52" s="267"/>
      <c r="C52" s="267"/>
      <c r="D52" s="267"/>
      <c r="E52" s="267"/>
      <c r="F52" s="267"/>
      <c r="G52" s="267"/>
      <c r="H52" s="267"/>
      <c r="I52" s="268"/>
    </row>
    <row r="53" spans="1:9" x14ac:dyDescent="0.2">
      <c r="A53" s="260" t="s">
        <v>6</v>
      </c>
      <c r="B53" s="276"/>
      <c r="C53" s="276"/>
      <c r="D53" s="276"/>
      <c r="E53" s="276"/>
      <c r="F53" s="276"/>
      <c r="G53" s="276"/>
      <c r="H53" s="276"/>
      <c r="I53" s="277"/>
    </row>
    <row r="54" spans="1:9" x14ac:dyDescent="0.2">
      <c r="A54" s="260" t="s">
        <v>7</v>
      </c>
      <c r="B54" s="276"/>
      <c r="C54" s="276"/>
      <c r="D54" s="276"/>
      <c r="E54" s="276"/>
      <c r="F54" s="276"/>
      <c r="G54" s="276"/>
      <c r="H54" s="276"/>
      <c r="I54" s="277"/>
    </row>
    <row r="55" spans="1:9" x14ac:dyDescent="0.2">
      <c r="A55" s="260" t="s">
        <v>8</v>
      </c>
      <c r="B55" s="276"/>
      <c r="C55" s="276"/>
      <c r="D55" s="276"/>
      <c r="E55" s="276"/>
      <c r="F55" s="276"/>
      <c r="G55" s="276"/>
      <c r="H55" s="276"/>
      <c r="I55" s="277"/>
    </row>
    <row r="56" spans="1:9" x14ac:dyDescent="0.2">
      <c r="A56" s="260" t="s">
        <v>118</v>
      </c>
      <c r="B56" s="276"/>
      <c r="C56" s="276"/>
      <c r="D56" s="276"/>
      <c r="E56" s="276"/>
      <c r="F56" s="276"/>
      <c r="G56" s="276"/>
      <c r="H56" s="276"/>
      <c r="I56" s="277"/>
    </row>
    <row r="57" spans="1:9" ht="13.5" thickBot="1" x14ac:dyDescent="0.25">
      <c r="A57" s="269"/>
      <c r="B57" s="270"/>
      <c r="C57" s="270"/>
      <c r="D57" s="270"/>
      <c r="E57" s="270"/>
      <c r="F57" s="270"/>
      <c r="G57" s="270"/>
      <c r="H57" s="270"/>
      <c r="I57" s="271"/>
    </row>
  </sheetData>
  <mergeCells count="56">
    <mergeCell ref="A8:B8"/>
    <mergeCell ref="A9:B9"/>
    <mergeCell ref="A10:B10"/>
    <mergeCell ref="A13:I13"/>
    <mergeCell ref="A16:I16"/>
    <mergeCell ref="C8:I8"/>
    <mergeCell ref="C9:I9"/>
    <mergeCell ref="C10:I10"/>
    <mergeCell ref="A17:I17"/>
    <mergeCell ref="A18:I18"/>
    <mergeCell ref="A24:I24"/>
    <mergeCell ref="A19:B19"/>
    <mergeCell ref="C19:D19"/>
    <mergeCell ref="E19:G19"/>
    <mergeCell ref="H19:I19"/>
    <mergeCell ref="A20:I20"/>
    <mergeCell ref="A21:I21"/>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57:I57"/>
    <mergeCell ref="A48:I48"/>
    <mergeCell ref="A49:I49"/>
    <mergeCell ref="A50:I50"/>
    <mergeCell ref="A51:I51"/>
    <mergeCell ref="A52:I52"/>
    <mergeCell ref="A53:I53"/>
    <mergeCell ref="A54:I54"/>
    <mergeCell ref="A55:I55"/>
    <mergeCell ref="A56:I56"/>
    <mergeCell ref="A47:C47"/>
    <mergeCell ref="E47:I47"/>
    <mergeCell ref="A44:I44"/>
    <mergeCell ref="A45:I45"/>
    <mergeCell ref="A46:I46"/>
    <mergeCell ref="A39:I39"/>
    <mergeCell ref="A32:I32"/>
    <mergeCell ref="A26:I26"/>
    <mergeCell ref="A30:I30"/>
    <mergeCell ref="A31:B31"/>
    <mergeCell ref="C31:D31"/>
    <mergeCell ref="E31:G31"/>
    <mergeCell ref="H31:I31"/>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Hlula Ntshaba</cp:lastModifiedBy>
  <cp:lastPrinted>2017-01-19T11:42:12Z</cp:lastPrinted>
  <dcterms:created xsi:type="dcterms:W3CDTF">2007-09-21T10:17:54Z</dcterms:created>
  <dcterms:modified xsi:type="dcterms:W3CDTF">2021-05-13T06:49:11Z</dcterms:modified>
</cp:coreProperties>
</file>